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431" windowWidth="25440" windowHeight="1440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typer'!$A$1:$H$66</definedName>
    <definedName name="_xlnm.Print_Area" localSheetId="7">'2.3 Foreninger nettokøb og flow'!$A$1:$O$45</definedName>
    <definedName name="_xlnm.Print_Area" localSheetId="8">'3.1 Formue IFS'!$A$1:$H$21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<sst xmlns="http://schemas.openxmlformats.org/spreadsheetml/2006/main" count="559" uniqueCount="234">
  <si>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</si>
  <si>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</si>
  <si>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</si>
  <si>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</si>
  <si>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</si>
  <si>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</si>
  <si>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</si>
  <si>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</si>
  <si>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</si>
  <si>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</si>
  <si>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</si>
  <si>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</si>
  <si>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</si>
  <si>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</si>
  <si>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</si>
  <si>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</si>
  <si>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</si>
  <si>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</si>
  <si>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</si>
  <si>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</si>
  <si>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</si>
  <si>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</si>
  <si>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</si>
  <si>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</si>
  <si>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</si>
  <si>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</si>
  <si>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</si>
  <si>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</si>
  <si>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</si>
  <si>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</si>
  <si>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</si>
  <si>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</si>
  <si>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</si>
  <si>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</si>
  <si>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</si>
  <si>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</si>
  <si>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</si>
  <si>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</si>
  <si>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</si>
  <si>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</si>
  <si>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</si>
  <si>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</si>
  <si>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</si>
  <si>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</si>
  <si>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</si>
  <si>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</si>
  <si>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</si>
  <si>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</si>
  <si>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</si>
  <si>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</si>
  <si>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</si>
  <si>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</si>
  <si>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</si>
  <si>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</si>
  <si>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</si>
  <si>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</si>
  <si>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</si>
  <si>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</si>
  <si>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</si>
  <si>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</si>
  <si>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</si>
  <si>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</si>
  <si>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</si>
  <si>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</si>
  <si>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</si>
  <si>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</si>
  <si>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</si>
  <si>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</si>
  <si>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</si>
  <si>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</si>
  <si>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</si>
  <si>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</si>
  <si>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</si>
  <si>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</si>
  <si>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</si>
  <si>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</si>
  <si>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</si>
  <si>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</si>
  <si>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</si>
  <si>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</si>
  <si>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</si>
  <si>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</si>
  <si>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</si>
  <si>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</si>
  <si>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</si>
  <si>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</si>
  <si>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</si>
  <si>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</si>
  <si>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</si>
  <si>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</si>
  <si>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</si>
  <si>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</si>
  <si>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</si>
  <si>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</si>
  <si>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</si>
  <si>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</si>
  <si>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</si>
  <si>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</si>
  <si>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</si>
  <si>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</si>
  <si>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</si>
  <si>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</si>
  <si>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</si>
  <si>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</si>
  <si>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</si>
  <si>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</si>
  <si>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</si>
  <si>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</si>
  <si>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</si>
  <si>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</si>
  <si>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</si>
  <si>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</si>
  <si>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</si>
  <si>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</si>
  <si>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</si>
  <si>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</si>
  <si>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</si>
  <si>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</si>
  <si>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</si>
  <si>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</si>
  <si>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</si>
  <si>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</si>
  <si>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</si>
  <si>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</si>
  <si>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</si>
  <si>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</si>
  <si>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</si>
  <si>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</si>
  <si>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</si>
  <si>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</si>
  <si>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</si>
  <si>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</si>
  <si>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</si>
  <si>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</si>
  <si>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</si>
  <si>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</si>
  <si>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</si>
  <si>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</si>
  <si>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</si>
  <si>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</si>
  <si>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</si>
  <si>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</si>
  <si>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</si>
  <si>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</si>
  <si>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</si>
  <si>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</si>
  <si>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</si>
  <si>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</si>
  <si>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</si>
  <si>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</si>
  <si>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</si>
  <si>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</si>
  <si>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</si>
  <si>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</si>
  <si>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</si>
  <si>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</si>
  <si>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</si>
  <si>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</si>
  <si>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</si>
  <si>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</si>
  <si>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</si>
  <si>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</si>
  <si>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</si>
  <si>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</si>
  <si>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</si>
  <si>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</si>
  <si>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</si>
  <si>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</si>
  <si>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</si>
  <si>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</si>
  <si>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</si>
  <si>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</si>
  <si>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</si>
  <si>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</si>
  <si>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</si>
  <si>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</si>
  <si>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</si>
  <si>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</si>
  <si>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</si>
  <si>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</si>
  <si>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</si>
  <si>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</si>
  <si>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</si>
  <si>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</si>
  <si>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</si>
  <si>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</si>
  <si>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</si>
  <si>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</si>
  <si>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</si>
  <si>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</si>
  <si>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</si>
  <si>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</si>
  <si>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</si>
  <si>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</si>
  <si>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</si>
  <si>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</si>
  <si>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</si>
  <si>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</si>
  <si>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</si>
  <si>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</si>
  <si>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</si>
  <si>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</si>
  <si>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</si>
  <si>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</si>
  <si>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</si>
  <si>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</si>
  <si>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</si>
  <si>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</si>
  <si>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</si>
  <si>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</si>
  <si>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</si>
  <si>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</si>
  <si>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</si>
  <si>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</si>
  <si>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</si>
  <si>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</si>
  <si>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</si>
  <si>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</si>
  <si>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</si>
  <si>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</si>
  <si>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</si>
  <si>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</si>
  <si>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</si>
  <si>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</si>
  <si>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</si>
  <si>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</si>
  <si>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</si>
  <si>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</si>
  <si>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</si>
  <si>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</si>
  <si>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maj</t>
  </si>
  <si>
    <t>Kapitalforeningen Investering &amp; Tryghed</t>
  </si>
  <si>
    <t>Investeringsfondsbranchens markedsstatistik 30.6.2016</t>
  </si>
  <si>
    <t>juni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</si>
</sst>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5" fillId="0" borderId="80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6" fillId="0" borderId="15" xfId="0" applyFont="1" applyBorder="1" applyAlignment="1">
      <alignment/>
    </xf>
    <xf numFmtId="0" fontId="67" fillId="0" borderId="15" xfId="0" applyFont="1" applyBorder="1" applyAlignment="1">
      <alignment horizontal="right" wrapText="1"/>
    </xf>
    <xf numFmtId="0" fontId="67" fillId="0" borderId="15" xfId="0" applyFont="1" applyFill="1" applyBorder="1" applyAlignment="1">
      <alignment horizontal="right" wrapText="1"/>
    </xf>
    <xf numFmtId="3" fontId="67" fillId="0" borderId="15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7" fillId="0" borderId="84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2" fillId="41" borderId="87" xfId="0" applyFont="1" applyFill="1" applyBorder="1" applyAlignment="1">
      <alignment/>
    </xf>
    <xf numFmtId="0" fontId="11" fillId="35" borderId="8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11" fillId="35" borderId="9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2" fontId="6" fillId="0" borderId="15" xfId="0" applyNumberFormat="1" applyFont="1" applyFill="1" applyBorder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146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140</v>
      </c>
    </row>
    <row r="6" spans="1:2" s="7" customFormat="1" ht="15" customHeight="1">
      <c r="A6" s="26" t="s">
        <v>3</v>
      </c>
      <c r="B6" s="30" t="s">
        <v>182</v>
      </c>
    </row>
    <row r="7" spans="1:2" s="7" customFormat="1" ht="15" customHeight="1">
      <c r="A7" s="26" t="s">
        <v>181</v>
      </c>
      <c r="B7" s="30" t="s">
        <v>186</v>
      </c>
    </row>
    <row r="8" spans="1:11" s="16" customFormat="1" ht="15" customHeight="1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145</v>
      </c>
      <c r="B9" s="33" t="s">
        <v>141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120</v>
      </c>
      <c r="B10" s="32" t="s">
        <v>128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121</v>
      </c>
      <c r="B11" s="32" t="s">
        <v>183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119</v>
      </c>
      <c r="B13" s="32" t="s">
        <v>130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144</v>
      </c>
      <c r="B15" s="30" t="s">
        <v>132</v>
      </c>
      <c r="C15" s="30"/>
      <c r="D15" s="30"/>
      <c r="E15" s="30"/>
    </row>
    <row r="16" spans="1:5" s="25" customFormat="1" ht="15" customHeight="1">
      <c r="A16" s="19" t="s">
        <v>144</v>
      </c>
      <c r="B16" s="30" t="s">
        <v>133</v>
      </c>
      <c r="C16" s="31"/>
      <c r="D16" s="31"/>
      <c r="E16" s="31"/>
    </row>
    <row r="17" spans="1:5" s="25" customFormat="1" ht="15" customHeight="1">
      <c r="A17" s="19" t="s">
        <v>144</v>
      </c>
      <c r="B17" s="30" t="s">
        <v>20</v>
      </c>
      <c r="C17" s="31"/>
      <c r="D17" s="31"/>
      <c r="E17" s="31"/>
    </row>
    <row r="18" spans="1:2" ht="15" customHeight="1">
      <c r="A18" s="19" t="s">
        <v>144</v>
      </c>
      <c r="B18" s="30" t="s">
        <v>194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11.421875" style="1" customWidth="1"/>
    <col min="10" max="10" width="35.421875" style="1" customWidth="1"/>
    <col min="11" max="11" width="11.421875" style="1" customWidth="1"/>
    <col min="12" max="12" width="16.7109375" style="1" customWidth="1"/>
    <col min="13" max="16384" width="11.421875" style="1" customWidth="1"/>
  </cols>
  <sheetData>
    <row r="1" spans="1:8" ht="18" customHeight="1">
      <c r="A1" s="240" t="s">
        <v>193</v>
      </c>
      <c r="B1" s="241"/>
      <c r="C1" s="241"/>
      <c r="D1" s="241"/>
      <c r="E1" s="241"/>
      <c r="F1" s="241"/>
      <c r="G1" s="241"/>
      <c r="H1" s="242"/>
    </row>
    <row r="2" spans="1:8" ht="11.25" customHeight="1">
      <c r="A2" s="127" t="s">
        <v>134</v>
      </c>
      <c r="B2" s="128">
        <v>2011</v>
      </c>
      <c r="C2" s="128">
        <v>2012</v>
      </c>
      <c r="D2" s="128">
        <v>2013</v>
      </c>
      <c r="E2" s="128">
        <v>2014</v>
      </c>
      <c r="F2" s="129">
        <v>2015</v>
      </c>
      <c r="G2" s="129" t="s">
        <v>230</v>
      </c>
      <c r="H2" s="129" t="s">
        <v>233</v>
      </c>
    </row>
    <row r="3" spans="1:8" ht="12.75">
      <c r="A3" s="130" t="s">
        <v>17</v>
      </c>
      <c r="B3" s="131">
        <v>477549</v>
      </c>
      <c r="C3" s="132">
        <v>551493.714279</v>
      </c>
      <c r="D3" s="132">
        <v>607966</v>
      </c>
      <c r="E3" s="133">
        <v>691521</v>
      </c>
      <c r="F3" s="133">
        <v>751004</v>
      </c>
      <c r="G3" s="133">
        <v>752789</v>
      </c>
      <c r="H3" s="133">
        <v>751533</v>
      </c>
    </row>
    <row r="4" spans="1:8" ht="12.75">
      <c r="A4" s="130" t="s">
        <v>18</v>
      </c>
      <c r="B4" s="132">
        <v>532560</v>
      </c>
      <c r="C4" s="132">
        <v>645949.516192</v>
      </c>
      <c r="D4" s="132">
        <v>754864</v>
      </c>
      <c r="E4" s="134">
        <v>984660</v>
      </c>
      <c r="F4" s="134">
        <v>1059560</v>
      </c>
      <c r="G4" s="134">
        <v>1062618</v>
      </c>
      <c r="H4" s="134">
        <v>1067152</v>
      </c>
    </row>
    <row r="5" spans="1:8" ht="12.75">
      <c r="A5" s="130" t="s">
        <v>19</v>
      </c>
      <c r="B5" s="132">
        <v>11333</v>
      </c>
      <c r="C5" s="132">
        <v>17123.061388</v>
      </c>
      <c r="D5" s="132">
        <v>23239</v>
      </c>
      <c r="E5" s="134">
        <v>38131</v>
      </c>
      <c r="F5" s="134">
        <v>42344</v>
      </c>
      <c r="G5" s="134">
        <v>43593</v>
      </c>
      <c r="H5" s="134">
        <v>42907</v>
      </c>
    </row>
    <row r="6" spans="1:10" ht="12.75">
      <c r="A6" s="143" t="s">
        <v>0</v>
      </c>
      <c r="B6" s="144">
        <v>1021442.44709</v>
      </c>
      <c r="C6" s="144">
        <f>C3+C4+C5</f>
        <v>1214566.291859</v>
      </c>
      <c r="D6" s="144">
        <v>1386069</v>
      </c>
      <c r="E6" s="145">
        <v>1714312</v>
      </c>
      <c r="F6" s="145">
        <f>F3+F4+F5</f>
        <v>1852908</v>
      </c>
      <c r="G6" s="145">
        <v>1859000</v>
      </c>
      <c r="H6" s="145">
        <v>1861592</v>
      </c>
      <c r="I6" s="11"/>
      <c r="J6" s="11"/>
    </row>
    <row r="7" spans="2:8" ht="12.75">
      <c r="B7" s="11"/>
      <c r="C7" s="11"/>
      <c r="D7" s="11"/>
      <c r="E7" s="11"/>
      <c r="F7" s="11"/>
      <c r="G7" s="11"/>
      <c r="H7" s="11"/>
    </row>
    <row r="8" spans="5:10" s="2" customFormat="1" ht="11.25">
      <c r="E8" s="44"/>
      <c r="F8" s="44"/>
      <c r="G8" s="44"/>
      <c r="H8" s="44"/>
      <c r="J8" s="44"/>
    </row>
    <row r="9" spans="1:8" ht="15" customHeight="1">
      <c r="A9" s="240" t="s">
        <v>192</v>
      </c>
      <c r="B9" s="241"/>
      <c r="C9" s="241"/>
      <c r="D9" s="241"/>
      <c r="E9" s="241"/>
      <c r="F9" s="241"/>
      <c r="G9" s="241"/>
      <c r="H9" s="242"/>
    </row>
    <row r="10" spans="1:8" ht="12.75" customHeight="1">
      <c r="A10" s="135" t="s">
        <v>134</v>
      </c>
      <c r="B10" s="136">
        <v>2012</v>
      </c>
      <c r="C10" s="136">
        <v>2013</v>
      </c>
      <c r="D10" s="136">
        <v>2014</v>
      </c>
      <c r="E10" s="136">
        <v>2015</v>
      </c>
      <c r="F10" s="136" t="s">
        <v>230</v>
      </c>
      <c r="G10" s="136" t="s">
        <v>233</v>
      </c>
      <c r="H10" s="136" t="s">
        <v>226</v>
      </c>
    </row>
    <row r="11" spans="1:8" ht="12.75">
      <c r="A11" s="137" t="s">
        <v>17</v>
      </c>
      <c r="B11" s="80">
        <v>30839</v>
      </c>
      <c r="C11" s="81">
        <v>42947</v>
      </c>
      <c r="D11" s="80">
        <v>38044</v>
      </c>
      <c r="E11" s="80">
        <v>46920</v>
      </c>
      <c r="F11" s="80">
        <v>-152</v>
      </c>
      <c r="G11" s="80">
        <v>-933</v>
      </c>
      <c r="H11" s="80">
        <v>19603</v>
      </c>
    </row>
    <row r="12" spans="1:8" ht="12.75">
      <c r="A12" s="137" t="s">
        <v>18</v>
      </c>
      <c r="B12" s="80">
        <v>48956</v>
      </c>
      <c r="C12" s="81">
        <v>63499</v>
      </c>
      <c r="D12" s="80">
        <v>-162682</v>
      </c>
      <c r="E12" s="80">
        <v>8227</v>
      </c>
      <c r="F12" s="80">
        <v>4336</v>
      </c>
      <c r="G12" s="80">
        <v>678</v>
      </c>
      <c r="H12" s="80">
        <v>-4167</v>
      </c>
    </row>
    <row r="13" spans="1:8" ht="12.75">
      <c r="A13" s="137" t="s">
        <v>19</v>
      </c>
      <c r="B13" s="80">
        <v>4033</v>
      </c>
      <c r="C13" s="81">
        <v>5751.456293</v>
      </c>
      <c r="D13" s="80">
        <v>13500</v>
      </c>
      <c r="E13" s="80">
        <v>4032</v>
      </c>
      <c r="F13" s="80">
        <v>-984</v>
      </c>
      <c r="G13" s="80">
        <v>-611</v>
      </c>
      <c r="H13" s="80">
        <v>3</v>
      </c>
    </row>
    <row r="14" spans="1:10" ht="12.75">
      <c r="A14" s="146" t="s">
        <v>0</v>
      </c>
      <c r="B14" s="94">
        <v>83828</v>
      </c>
      <c r="C14" s="94">
        <v>112226.560751</v>
      </c>
      <c r="D14" s="94">
        <v>-111138</v>
      </c>
      <c r="E14" s="94">
        <v>59179</v>
      </c>
      <c r="F14" s="94">
        <v>3201</v>
      </c>
      <c r="G14" s="94">
        <v>-865</v>
      </c>
      <c r="H14" s="94">
        <v>15440</v>
      </c>
      <c r="I14" s="11"/>
      <c r="J14" s="11"/>
    </row>
    <row r="15" spans="1:8" ht="12.75">
      <c r="A15" s="60"/>
      <c r="B15" s="60"/>
      <c r="C15" s="60"/>
      <c r="D15" s="86"/>
      <c r="E15" s="86"/>
      <c r="F15" s="86"/>
      <c r="G15" s="86"/>
      <c r="H15" s="60"/>
    </row>
    <row r="16" spans="1:8" ht="15" customHeight="1">
      <c r="A16" s="243" t="s">
        <v>206</v>
      </c>
      <c r="B16" s="244"/>
      <c r="C16" s="244"/>
      <c r="D16" s="244"/>
      <c r="E16" s="244"/>
      <c r="F16" s="244"/>
      <c r="G16" s="244"/>
      <c r="H16" s="245"/>
    </row>
    <row r="17" spans="1:10" ht="12" customHeight="1">
      <c r="A17" s="138"/>
      <c r="B17" s="139">
        <v>2011</v>
      </c>
      <c r="C17" s="139">
        <v>2012</v>
      </c>
      <c r="D17" s="139">
        <v>2013</v>
      </c>
      <c r="E17" s="139">
        <v>2014</v>
      </c>
      <c r="F17" s="140">
        <v>2015</v>
      </c>
      <c r="G17" s="140" t="s">
        <v>230</v>
      </c>
      <c r="H17" s="140" t="s">
        <v>233</v>
      </c>
      <c r="J17" s="11"/>
    </row>
    <row r="18" spans="1:10" ht="12.75">
      <c r="A18" s="141" t="s">
        <v>17</v>
      </c>
      <c r="B18" s="81">
        <v>466</v>
      </c>
      <c r="C18" s="81">
        <v>458</v>
      </c>
      <c r="D18" s="81">
        <v>482</v>
      </c>
      <c r="E18" s="142">
        <v>511</v>
      </c>
      <c r="F18" s="142">
        <v>555</v>
      </c>
      <c r="G18" s="142">
        <v>582</v>
      </c>
      <c r="H18" s="142">
        <v>575</v>
      </c>
      <c r="J18" s="11"/>
    </row>
    <row r="19" spans="1:10" ht="14.25" customHeight="1">
      <c r="A19" s="141" t="s">
        <v>18</v>
      </c>
      <c r="B19" s="81">
        <v>333</v>
      </c>
      <c r="C19" s="81">
        <v>349</v>
      </c>
      <c r="D19" s="81">
        <v>354</v>
      </c>
      <c r="E19" s="142">
        <v>332</v>
      </c>
      <c r="F19" s="142">
        <v>349</v>
      </c>
      <c r="G19" s="142">
        <v>350</v>
      </c>
      <c r="H19" s="142">
        <v>351</v>
      </c>
      <c r="I19" s="11"/>
      <c r="J19" s="11"/>
    </row>
    <row r="20" spans="1:8" ht="14.25" customHeight="1">
      <c r="A20" s="141" t="s">
        <v>19</v>
      </c>
      <c r="B20" s="81">
        <v>52</v>
      </c>
      <c r="C20" s="81">
        <v>55</v>
      </c>
      <c r="D20" s="81">
        <v>84</v>
      </c>
      <c r="E20" s="142">
        <v>89</v>
      </c>
      <c r="F20" s="142">
        <v>131</v>
      </c>
      <c r="G20" s="142">
        <v>136</v>
      </c>
      <c r="H20" s="142">
        <v>138</v>
      </c>
    </row>
    <row r="21" spans="1:9" ht="12.75">
      <c r="A21" s="147"/>
      <c r="B21" s="148">
        <v>851</v>
      </c>
      <c r="C21" s="148">
        <v>862</v>
      </c>
      <c r="D21" s="148">
        <v>920</v>
      </c>
      <c r="E21" s="148">
        <v>932</v>
      </c>
      <c r="F21" s="148">
        <v>1035</v>
      </c>
      <c r="G21" s="148">
        <v>1068</v>
      </c>
      <c r="H21" s="148">
        <v>1064</v>
      </c>
      <c r="I21" s="11"/>
    </row>
    <row r="22" spans="1:8" ht="12.75">
      <c r="A22" s="60"/>
      <c r="B22" s="60"/>
      <c r="C22" s="86"/>
      <c r="D22" s="86"/>
      <c r="E22" s="86"/>
      <c r="F22" s="86"/>
      <c r="G22" s="86"/>
      <c r="H22" s="86"/>
    </row>
    <row r="23" spans="1:8" ht="15">
      <c r="A23" s="243" t="s">
        <v>190</v>
      </c>
      <c r="B23" s="244"/>
      <c r="C23" s="244"/>
      <c r="D23" s="244"/>
      <c r="E23" s="244"/>
      <c r="F23" s="244"/>
      <c r="G23" s="244"/>
      <c r="H23" s="245"/>
    </row>
    <row r="24" spans="1:8" ht="12.75">
      <c r="A24" s="127" t="s">
        <v>134</v>
      </c>
      <c r="B24" s="139"/>
      <c r="C24" s="139"/>
      <c r="D24" s="139"/>
      <c r="E24" s="139">
        <v>2014</v>
      </c>
      <c r="F24" s="175">
        <v>2015</v>
      </c>
      <c r="G24" s="140" t="s">
        <v>230</v>
      </c>
      <c r="H24" s="140" t="s">
        <v>233</v>
      </c>
    </row>
    <row r="25" spans="1:9" ht="12.75">
      <c r="A25" s="170" t="s">
        <v>191</v>
      </c>
      <c r="B25" s="81"/>
      <c r="C25" s="81"/>
      <c r="D25" s="81"/>
      <c r="E25" s="142">
        <v>744104</v>
      </c>
      <c r="F25" s="142">
        <v>804981</v>
      </c>
      <c r="G25" s="142">
        <v>798876</v>
      </c>
      <c r="H25" s="142">
        <v>797193</v>
      </c>
      <c r="I25" s="11"/>
    </row>
    <row r="26" spans="1:8" ht="12.75">
      <c r="A26" s="170" t="s">
        <v>198</v>
      </c>
      <c r="B26" s="81"/>
      <c r="C26" s="81"/>
      <c r="D26" s="81"/>
      <c r="E26" s="142">
        <v>970207</v>
      </c>
      <c r="F26" s="142">
        <v>1047926</v>
      </c>
      <c r="G26" s="142">
        <v>1060124</v>
      </c>
      <c r="H26" s="142">
        <f>H27+H28</f>
        <v>1064399</v>
      </c>
    </row>
    <row r="27" spans="1:8" ht="12.75">
      <c r="A27" s="141" t="s">
        <v>199</v>
      </c>
      <c r="B27" s="81"/>
      <c r="C27" s="81"/>
      <c r="D27" s="81"/>
      <c r="E27" s="142">
        <v>970004</v>
      </c>
      <c r="F27" s="142">
        <v>1047695</v>
      </c>
      <c r="G27" s="142">
        <v>1059883</v>
      </c>
      <c r="H27" s="142">
        <v>1064166</v>
      </c>
    </row>
    <row r="28" spans="1:8" ht="12.75">
      <c r="A28" s="141" t="s">
        <v>200</v>
      </c>
      <c r="B28" s="81"/>
      <c r="C28" s="81"/>
      <c r="D28" s="81"/>
      <c r="E28" s="142">
        <v>203</v>
      </c>
      <c r="F28" s="142">
        <v>231</v>
      </c>
      <c r="G28" s="142">
        <v>241</v>
      </c>
      <c r="H28" s="142">
        <v>233</v>
      </c>
    </row>
    <row r="29" spans="1:10" ht="12.75">
      <c r="A29" s="147" t="s">
        <v>0</v>
      </c>
      <c r="B29" s="148"/>
      <c r="C29" s="148"/>
      <c r="D29" s="148"/>
      <c r="E29" s="148">
        <v>1714312</v>
      </c>
      <c r="F29" s="148">
        <v>1852908</v>
      </c>
      <c r="G29" s="148">
        <v>1859000</v>
      </c>
      <c r="H29" s="148">
        <v>1861592</v>
      </c>
      <c r="J29" s="11"/>
    </row>
    <row r="30" ht="12.75">
      <c r="C30" s="11"/>
    </row>
    <row r="32" ht="12.75">
      <c r="G32" s="47"/>
    </row>
    <row r="33" spans="7:8" ht="12.75">
      <c r="G33" s="11"/>
      <c r="H33" s="11"/>
    </row>
    <row r="34" spans="6:8" ht="12.75">
      <c r="F34" s="11"/>
      <c r="G34" s="11"/>
      <c r="H34" s="11"/>
    </row>
    <row r="39" spans="7:8" ht="12.75">
      <c r="G39" s="11"/>
      <c r="H39" s="11"/>
    </row>
    <row r="40" spans="7:8" ht="12.75">
      <c r="G40" s="11"/>
      <c r="H40" s="11"/>
    </row>
    <row r="42" spans="7:8" ht="12.75">
      <c r="G42" s="11"/>
      <c r="H42" s="11"/>
    </row>
    <row r="44" ht="12.75">
      <c r="H4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8515625" style="1" customWidth="1"/>
    <col min="8" max="8" width="15.7109375" style="1" customWidth="1"/>
    <col min="9" max="16384" width="11.421875" style="1" customWidth="1"/>
  </cols>
  <sheetData>
    <row r="1" spans="1:8" ht="25.5" customHeight="1">
      <c r="A1" s="228" t="s">
        <v>201</v>
      </c>
      <c r="B1" s="228"/>
      <c r="C1" s="228"/>
      <c r="D1" s="228"/>
      <c r="E1" s="228"/>
      <c r="F1" s="228"/>
      <c r="G1" s="228"/>
      <c r="H1" s="228"/>
    </row>
    <row r="2" spans="1:8" ht="15.75" customHeight="1">
      <c r="A2" s="53" t="s">
        <v>136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9" t="s">
        <v>230</v>
      </c>
      <c r="H2" s="59" t="s">
        <v>233</v>
      </c>
    </row>
    <row r="3" spans="1:8" ht="12.75">
      <c r="A3" s="149" t="s">
        <v>34</v>
      </c>
      <c r="B3" s="150">
        <v>15219</v>
      </c>
      <c r="C3" s="150">
        <v>17778</v>
      </c>
      <c r="D3" s="150">
        <v>23301</v>
      </c>
      <c r="E3" s="150">
        <v>28356</v>
      </c>
      <c r="F3" s="150">
        <v>38064</v>
      </c>
      <c r="G3" s="150">
        <v>35401</v>
      </c>
      <c r="H3" s="150">
        <v>29653</v>
      </c>
    </row>
    <row r="4" spans="1:8" ht="12.75">
      <c r="A4" s="198" t="s">
        <v>216</v>
      </c>
      <c r="B4" s="199">
        <v>469</v>
      </c>
      <c r="C4" s="199">
        <v>649</v>
      </c>
      <c r="D4" s="199">
        <v>1022</v>
      </c>
      <c r="E4" s="199">
        <v>380</v>
      </c>
      <c r="F4" s="199">
        <v>259</v>
      </c>
      <c r="G4" s="199">
        <v>230</v>
      </c>
      <c r="H4" s="199">
        <v>225</v>
      </c>
    </row>
    <row r="5" spans="1:8" ht="12.75">
      <c r="A5" s="67" t="s">
        <v>35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ht="14.25" customHeight="1">
      <c r="A6" s="67" t="s">
        <v>53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17037</v>
      </c>
      <c r="H6" s="62">
        <v>17553</v>
      </c>
    </row>
    <row r="7" spans="1:8" ht="13.5" customHeight="1">
      <c r="A7" s="67" t="s">
        <v>36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814</v>
      </c>
      <c r="H7" s="62">
        <v>822</v>
      </c>
    </row>
    <row r="8" spans="1:8" ht="12.75" customHeight="1">
      <c r="A8" s="67" t="s">
        <v>37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24781</v>
      </c>
      <c r="H8" s="62">
        <v>23319</v>
      </c>
    </row>
    <row r="9" spans="1:8" ht="12.75">
      <c r="A9" s="67" t="s">
        <v>38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7655</v>
      </c>
      <c r="H9" s="62">
        <v>8149</v>
      </c>
    </row>
    <row r="10" spans="1:8" ht="12.75">
      <c r="A10" s="67" t="s">
        <v>39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161705</v>
      </c>
      <c r="H10" s="62">
        <v>163487</v>
      </c>
    </row>
    <row r="11" spans="1:8" ht="12.75">
      <c r="A11" s="67" t="s">
        <v>40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848</v>
      </c>
      <c r="H11" s="62">
        <v>774</v>
      </c>
    </row>
    <row r="12" spans="1:8" ht="12.75">
      <c r="A12" s="67" t="s">
        <v>54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1364</v>
      </c>
      <c r="H12" s="62">
        <v>1333</v>
      </c>
    </row>
    <row r="13" spans="1:8" ht="12.75">
      <c r="A13" s="67" t="s">
        <v>41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4350</v>
      </c>
      <c r="H13" s="62">
        <v>4211</v>
      </c>
    </row>
    <row r="14" spans="1:8" ht="12.75">
      <c r="A14" s="67" t="s">
        <v>42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904</v>
      </c>
      <c r="H14" s="69">
        <v>906</v>
      </c>
    </row>
    <row r="15" spans="1:8" ht="12.75">
      <c r="A15" s="67" t="s">
        <v>43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246</v>
      </c>
      <c r="H15" s="62">
        <v>235</v>
      </c>
    </row>
    <row r="16" spans="1:8" ht="12.75">
      <c r="A16" s="67" t="s">
        <v>44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461</v>
      </c>
      <c r="H16" s="62">
        <v>466</v>
      </c>
    </row>
    <row r="17" spans="1:8" ht="12.75">
      <c r="A17" s="67" t="s">
        <v>45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26577</v>
      </c>
      <c r="H17" s="62">
        <v>26714</v>
      </c>
    </row>
    <row r="18" spans="1:8" ht="13.5" customHeight="1">
      <c r="A18" s="67" t="s">
        <v>46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1756</v>
      </c>
      <c r="H18" s="62">
        <v>1658</v>
      </c>
    </row>
    <row r="19" spans="1:8" ht="13.5" customHeight="1">
      <c r="A19" s="67" t="s">
        <v>47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1852</v>
      </c>
      <c r="H19" s="62">
        <v>1707</v>
      </c>
    </row>
    <row r="20" spans="1:8" ht="12.75">
      <c r="A20" s="67" t="s">
        <v>48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796</v>
      </c>
      <c r="H20" s="62">
        <v>809</v>
      </c>
    </row>
    <row r="21" spans="1:8" ht="12.75">
      <c r="A21" s="67" t="s">
        <v>174</v>
      </c>
      <c r="B21" s="62"/>
      <c r="C21" s="62"/>
      <c r="D21" s="62"/>
      <c r="E21" s="62">
        <v>3065</v>
      </c>
      <c r="F21" s="62">
        <v>3851</v>
      </c>
      <c r="G21" s="62">
        <v>4499</v>
      </c>
      <c r="H21" s="62">
        <v>4396</v>
      </c>
    </row>
    <row r="22" spans="1:8" ht="12.75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255875</v>
      </c>
      <c r="H22" s="63">
        <v>256764</v>
      </c>
    </row>
    <row r="23" spans="1:8" ht="12.75">
      <c r="A23" s="67" t="s">
        <v>65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34000</v>
      </c>
      <c r="H23" s="62">
        <v>35362</v>
      </c>
    </row>
    <row r="24" spans="1:8" ht="12.75">
      <c r="A24" s="67" t="s">
        <v>66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38108</v>
      </c>
      <c r="H24" s="62">
        <v>40396</v>
      </c>
    </row>
    <row r="25" spans="1:8" ht="12.75">
      <c r="A25" s="67" t="s">
        <v>67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91944</v>
      </c>
      <c r="H25" s="62">
        <v>92950</v>
      </c>
    </row>
    <row r="26" spans="1:8" ht="12.75">
      <c r="A26" s="67" t="s">
        <v>55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139</v>
      </c>
      <c r="H26" s="62">
        <v>139</v>
      </c>
    </row>
    <row r="27" spans="1:8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164191</v>
      </c>
      <c r="H27" s="63">
        <v>168847</v>
      </c>
    </row>
    <row r="28" spans="1:8" ht="12.75">
      <c r="A28" s="67" t="s">
        <v>49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29663</v>
      </c>
      <c r="H28" s="62">
        <v>29929</v>
      </c>
    </row>
    <row r="29" spans="1:8" ht="12.75">
      <c r="A29" s="67" t="s">
        <v>50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2">
        <v>54480</v>
      </c>
      <c r="H29" s="62">
        <v>51613</v>
      </c>
    </row>
    <row r="30" spans="1:8" ht="12.75">
      <c r="A30" s="67" t="s">
        <v>51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45904</v>
      </c>
      <c r="H30" s="62">
        <v>46778</v>
      </c>
    </row>
    <row r="31" spans="1:8" ht="12.75">
      <c r="A31" s="67" t="s">
        <v>157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63201</v>
      </c>
      <c r="G31" s="62">
        <v>65436</v>
      </c>
      <c r="H31" s="62">
        <v>65413</v>
      </c>
    </row>
    <row r="32" spans="1:8" ht="12.75">
      <c r="A32" s="67" t="s">
        <v>160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2">
        <v>5901</v>
      </c>
      <c r="H32" s="62">
        <v>6159</v>
      </c>
    </row>
    <row r="33" spans="1:8" ht="12.75">
      <c r="A33" s="67" t="s">
        <v>221</v>
      </c>
      <c r="B33" s="62"/>
      <c r="C33" s="62"/>
      <c r="D33" s="69"/>
      <c r="E33" s="62">
        <v>2738</v>
      </c>
      <c r="F33" s="62">
        <v>2447</v>
      </c>
      <c r="G33" s="62">
        <v>3927</v>
      </c>
      <c r="H33" s="62">
        <v>3945</v>
      </c>
    </row>
    <row r="34" spans="1:8" ht="12.75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200468</v>
      </c>
      <c r="G34" s="63">
        <v>205311</v>
      </c>
      <c r="H34" s="63">
        <v>203837</v>
      </c>
    </row>
    <row r="35" spans="1:8" ht="12.75">
      <c r="A35" s="71" t="s">
        <v>52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317</v>
      </c>
      <c r="H35" s="64">
        <v>330</v>
      </c>
    </row>
    <row r="36" spans="1:8" ht="12.75">
      <c r="A36" s="72" t="s">
        <v>154</v>
      </c>
      <c r="B36" s="64"/>
      <c r="C36" s="64"/>
      <c r="D36" s="64">
        <v>234</v>
      </c>
      <c r="E36" s="64">
        <v>242</v>
      </c>
      <c r="F36" s="64">
        <v>243</v>
      </c>
      <c r="G36" s="64">
        <v>237</v>
      </c>
      <c r="H36" s="64">
        <v>219</v>
      </c>
    </row>
    <row r="37" spans="1:8" ht="12.75">
      <c r="A37" s="72" t="s">
        <v>56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62171</v>
      </c>
      <c r="H37" s="64">
        <v>62607</v>
      </c>
    </row>
    <row r="38" spans="1:8" ht="12.75">
      <c r="A38" s="72" t="s">
        <v>172</v>
      </c>
      <c r="B38" s="64"/>
      <c r="C38" s="64"/>
      <c r="D38" s="64"/>
      <c r="E38" s="64">
        <v>9094</v>
      </c>
      <c r="F38" s="64">
        <v>10038</v>
      </c>
      <c r="G38" s="64">
        <v>11154</v>
      </c>
      <c r="H38" s="64">
        <v>11175</v>
      </c>
    </row>
    <row r="39" spans="1:8" ht="12.75">
      <c r="A39" s="72" t="s">
        <v>173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6095</v>
      </c>
      <c r="H39" s="64">
        <v>6250</v>
      </c>
    </row>
    <row r="40" spans="1:8" ht="12.75">
      <c r="A40" s="72" t="s">
        <v>170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11844</v>
      </c>
      <c r="H40" s="64">
        <v>11667</v>
      </c>
    </row>
    <row r="41" spans="1:8" ht="12.75">
      <c r="A41" s="164" t="s">
        <v>189</v>
      </c>
      <c r="B41" s="64"/>
      <c r="C41" s="165"/>
      <c r="D41" s="64"/>
      <c r="E41" s="165">
        <v>156</v>
      </c>
      <c r="F41" s="165">
        <v>187</v>
      </c>
      <c r="G41" s="165">
        <v>194</v>
      </c>
      <c r="H41" s="165">
        <v>186</v>
      </c>
    </row>
    <row r="42" spans="1:8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751004</v>
      </c>
      <c r="G42" s="66">
        <v>752789</v>
      </c>
      <c r="H42" s="66">
        <v>751533</v>
      </c>
    </row>
    <row r="43" spans="1:8" ht="12.75" customHeight="1" thickBot="1">
      <c r="A43" s="3"/>
      <c r="B43" s="3"/>
      <c r="C43" s="37"/>
      <c r="D43" s="37"/>
      <c r="E43" s="37"/>
      <c r="F43" s="37"/>
      <c r="G43" s="37"/>
      <c r="H43" s="37"/>
    </row>
    <row r="44" spans="1:8" ht="12.75">
      <c r="A44" s="39" t="s">
        <v>176</v>
      </c>
      <c r="B44" s="40"/>
      <c r="C44" s="40"/>
      <c r="D44" s="41"/>
      <c r="E44" s="42"/>
      <c r="F44" s="42"/>
      <c r="G44" s="42"/>
      <c r="H44" s="42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5" width="13.8515625" style="1" customWidth="1"/>
    <col min="6" max="6" width="13.8515625" style="36" customWidth="1"/>
    <col min="7" max="7" width="13.28125" style="205" customWidth="1"/>
    <col min="8" max="8" width="13.140625" style="205" customWidth="1"/>
    <col min="9" max="9" width="9.00390625" style="206" customWidth="1"/>
    <col min="10" max="10" width="36.421875" style="61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33.75" customHeight="1">
      <c r="A1" s="229" t="s">
        <v>202</v>
      </c>
      <c r="B1" s="230"/>
      <c r="C1" s="230"/>
      <c r="D1" s="230"/>
      <c r="E1" s="230"/>
      <c r="F1" s="230"/>
      <c r="G1" s="197"/>
      <c r="H1" s="212"/>
      <c r="J1" s="229" t="s">
        <v>220</v>
      </c>
      <c r="K1" s="230"/>
      <c r="L1" s="230"/>
      <c r="M1" s="230"/>
      <c r="N1" s="230"/>
      <c r="O1" s="212"/>
      <c r="P1" s="177"/>
    </row>
    <row r="2" spans="1:16" ht="12.75">
      <c r="A2" s="95" t="s">
        <v>135</v>
      </c>
      <c r="B2" s="96">
        <v>2012</v>
      </c>
      <c r="C2" s="97">
        <v>2013</v>
      </c>
      <c r="D2" s="97">
        <v>2014</v>
      </c>
      <c r="E2" s="151">
        <v>2015</v>
      </c>
      <c r="F2" s="151" t="s">
        <v>230</v>
      </c>
      <c r="G2" s="151" t="s">
        <v>233</v>
      </c>
      <c r="H2" s="151" t="s">
        <v>226</v>
      </c>
      <c r="I2" s="207"/>
      <c r="J2" s="95" t="s">
        <v>135</v>
      </c>
      <c r="K2" s="97">
        <v>2013</v>
      </c>
      <c r="L2" s="97">
        <v>2014</v>
      </c>
      <c r="M2" s="97">
        <v>2015</v>
      </c>
      <c r="N2" s="151" t="s">
        <v>230</v>
      </c>
      <c r="O2" s="151" t="s">
        <v>233</v>
      </c>
      <c r="P2" s="151" t="s">
        <v>226</v>
      </c>
    </row>
    <row r="3" spans="1:16" ht="14.25" customHeight="1">
      <c r="A3" s="98" t="s">
        <v>34</v>
      </c>
      <c r="B3" s="89">
        <v>-309</v>
      </c>
      <c r="C3" s="89">
        <v>-530</v>
      </c>
      <c r="D3" s="89">
        <v>2924</v>
      </c>
      <c r="E3" s="101">
        <v>2907</v>
      </c>
      <c r="F3" s="101">
        <v>-255</v>
      </c>
      <c r="G3" s="101">
        <v>-3667</v>
      </c>
      <c r="H3" s="101">
        <v>-2352</v>
      </c>
      <c r="I3" s="207"/>
      <c r="J3" s="181" t="s">
        <v>34</v>
      </c>
      <c r="K3" s="89">
        <v>-972.366883</v>
      </c>
      <c r="L3" s="89">
        <f>D3-'1.4 Udbytter'!C3</f>
        <v>1349</v>
      </c>
      <c r="M3" s="89">
        <v>-506</v>
      </c>
      <c r="N3" s="89">
        <v>-255</v>
      </c>
      <c r="O3" s="89">
        <v>-3667</v>
      </c>
      <c r="P3" s="89">
        <f>H3-'1.4 Udbytter'!G3</f>
        <v>-7396</v>
      </c>
    </row>
    <row r="4" spans="1:16" ht="14.25" customHeight="1">
      <c r="A4" s="200" t="s">
        <v>216</v>
      </c>
      <c r="B4" s="80">
        <v>119</v>
      </c>
      <c r="C4" s="80">
        <v>313</v>
      </c>
      <c r="D4" s="80">
        <v>-563</v>
      </c>
      <c r="E4" s="153">
        <v>-120</v>
      </c>
      <c r="F4" s="153">
        <v>-2</v>
      </c>
      <c r="G4" s="153">
        <v>0</v>
      </c>
      <c r="H4" s="153">
        <v>-15</v>
      </c>
      <c r="I4" s="208"/>
      <c r="J4" s="201" t="s">
        <v>216</v>
      </c>
      <c r="K4" s="80"/>
      <c r="L4" s="80">
        <f>D4-'1.4 Udbytter'!C4</f>
        <v>-669</v>
      </c>
      <c r="M4" s="80">
        <v>-140</v>
      </c>
      <c r="N4" s="80">
        <v>-2</v>
      </c>
      <c r="O4" s="80">
        <v>0</v>
      </c>
      <c r="P4" s="80">
        <f>H4-'1.4 Udbytter'!G4</f>
        <v>-16</v>
      </c>
    </row>
    <row r="5" spans="1:16" s="5" customFormat="1" ht="12.75">
      <c r="A5" s="99" t="s">
        <v>35</v>
      </c>
      <c r="B5" s="81">
        <v>-113</v>
      </c>
      <c r="C5" s="81">
        <v>-18</v>
      </c>
      <c r="D5" s="81">
        <v>0</v>
      </c>
      <c r="E5" s="152">
        <v>0</v>
      </c>
      <c r="F5" s="152">
        <v>0</v>
      </c>
      <c r="G5" s="152">
        <v>0</v>
      </c>
      <c r="H5" s="152">
        <v>0</v>
      </c>
      <c r="I5" s="207"/>
      <c r="J5" s="182" t="s">
        <v>35</v>
      </c>
      <c r="K5" s="81">
        <v>-17.522666</v>
      </c>
      <c r="L5" s="81">
        <f>D5-'1.4 Udbytter'!C5</f>
        <v>0</v>
      </c>
      <c r="M5" s="81">
        <v>0</v>
      </c>
      <c r="N5" s="81">
        <v>0</v>
      </c>
      <c r="O5" s="81">
        <v>0</v>
      </c>
      <c r="P5" s="81">
        <f>H5-'1.4 Udbytter'!G5</f>
        <v>0</v>
      </c>
    </row>
    <row r="6" spans="1:16" ht="12.75">
      <c r="A6" s="99" t="s">
        <v>53</v>
      </c>
      <c r="B6" s="81">
        <v>4468</v>
      </c>
      <c r="C6" s="81">
        <v>1359</v>
      </c>
      <c r="D6" s="81">
        <v>-713</v>
      </c>
      <c r="E6" s="152">
        <v>-5403</v>
      </c>
      <c r="F6" s="152">
        <v>-2990</v>
      </c>
      <c r="G6" s="152">
        <v>-159</v>
      </c>
      <c r="H6" s="152">
        <v>-2973</v>
      </c>
      <c r="I6" s="207"/>
      <c r="J6" s="182" t="s">
        <v>53</v>
      </c>
      <c r="K6" s="81">
        <v>565.2268079999999</v>
      </c>
      <c r="L6" s="81">
        <f>D6-'1.4 Udbytter'!C6</f>
        <v>-1530</v>
      </c>
      <c r="M6" s="81">
        <v>-6109</v>
      </c>
      <c r="N6" s="81">
        <v>-2990</v>
      </c>
      <c r="O6" s="81">
        <v>-159</v>
      </c>
      <c r="P6" s="81">
        <f>H6-'1.4 Udbytter'!G6</f>
        <v>-4701</v>
      </c>
    </row>
    <row r="7" spans="1:16" ht="12.75">
      <c r="A7" s="99" t="s">
        <v>36</v>
      </c>
      <c r="B7" s="81">
        <v>-228</v>
      </c>
      <c r="C7" s="81">
        <v>-208</v>
      </c>
      <c r="D7" s="81">
        <v>-67</v>
      </c>
      <c r="E7" s="152">
        <v>-121</v>
      </c>
      <c r="F7" s="152">
        <v>0</v>
      </c>
      <c r="G7" s="152">
        <v>-7</v>
      </c>
      <c r="H7" s="152">
        <v>-220</v>
      </c>
      <c r="I7" s="207"/>
      <c r="J7" s="182" t="s">
        <v>36</v>
      </c>
      <c r="K7" s="81">
        <v>-237.780339</v>
      </c>
      <c r="L7" s="81">
        <f>D7-'1.4 Udbytter'!C7</f>
        <v>-89</v>
      </c>
      <c r="M7" s="81">
        <v>-262</v>
      </c>
      <c r="N7" s="81">
        <v>0</v>
      </c>
      <c r="O7" s="81">
        <v>-7</v>
      </c>
      <c r="P7" s="81">
        <f>H7-'1.4 Udbytter'!G7</f>
        <v>-357</v>
      </c>
    </row>
    <row r="8" spans="1:16" ht="12.75">
      <c r="A8" s="99" t="s">
        <v>37</v>
      </c>
      <c r="B8" s="81">
        <v>968</v>
      </c>
      <c r="C8" s="81">
        <v>-647</v>
      </c>
      <c r="D8" s="81">
        <v>-1117</v>
      </c>
      <c r="E8" s="152">
        <v>1190</v>
      </c>
      <c r="F8" s="152">
        <v>-158</v>
      </c>
      <c r="G8" s="152">
        <v>-7</v>
      </c>
      <c r="H8" s="152">
        <v>-1185</v>
      </c>
      <c r="I8" s="207"/>
      <c r="J8" s="182" t="s">
        <v>37</v>
      </c>
      <c r="K8" s="81">
        <v>-937.106621</v>
      </c>
      <c r="L8" s="81">
        <f>D8-'1.4 Udbytter'!C8</f>
        <v>-1231</v>
      </c>
      <c r="M8" s="81">
        <v>988</v>
      </c>
      <c r="N8" s="81">
        <v>-158</v>
      </c>
      <c r="O8" s="81">
        <v>-7</v>
      </c>
      <c r="P8" s="81">
        <f>H8-'1.4 Udbytter'!G8</f>
        <v>-2228</v>
      </c>
    </row>
    <row r="9" spans="1:16" ht="12.75">
      <c r="A9" s="99" t="s">
        <v>38</v>
      </c>
      <c r="B9" s="81">
        <v>-1923</v>
      </c>
      <c r="C9" s="81">
        <v>592</v>
      </c>
      <c r="D9" s="81">
        <v>-823</v>
      </c>
      <c r="E9" s="152">
        <v>47</v>
      </c>
      <c r="F9" s="152">
        <v>113</v>
      </c>
      <c r="G9" s="152">
        <v>252</v>
      </c>
      <c r="H9" s="152">
        <v>282</v>
      </c>
      <c r="I9" s="209"/>
      <c r="J9" s="182" t="s">
        <v>38</v>
      </c>
      <c r="K9" s="81">
        <v>108.872207</v>
      </c>
      <c r="L9" s="81">
        <f>D9-'1.4 Udbytter'!C9</f>
        <v>-1012</v>
      </c>
      <c r="M9" s="81">
        <v>-424</v>
      </c>
      <c r="N9" s="81">
        <v>113</v>
      </c>
      <c r="O9" s="81">
        <v>252</v>
      </c>
      <c r="P9" s="81">
        <f>H9-'1.4 Udbytter'!G9</f>
        <v>-593</v>
      </c>
    </row>
    <row r="10" spans="1:16" ht="12.75">
      <c r="A10" s="99" t="s">
        <v>39</v>
      </c>
      <c r="B10" s="81">
        <v>6725</v>
      </c>
      <c r="C10" s="81">
        <v>12355</v>
      </c>
      <c r="D10" s="80">
        <v>24088</v>
      </c>
      <c r="E10" s="153">
        <v>13119</v>
      </c>
      <c r="F10" s="153">
        <v>-152</v>
      </c>
      <c r="G10" s="153">
        <v>3373</v>
      </c>
      <c r="H10" s="153">
        <v>15275</v>
      </c>
      <c r="I10" s="207"/>
      <c r="J10" s="182" t="s">
        <v>39</v>
      </c>
      <c r="K10" s="81">
        <v>10894</v>
      </c>
      <c r="L10" s="81">
        <f>D10-'1.4 Udbytter'!C10</f>
        <v>21585</v>
      </c>
      <c r="M10" s="80">
        <v>7424</v>
      </c>
      <c r="N10" s="81">
        <v>-152</v>
      </c>
      <c r="O10" s="81">
        <v>3373</v>
      </c>
      <c r="P10" s="81">
        <f>H10-'1.4 Udbytter'!G10</f>
        <v>976</v>
      </c>
    </row>
    <row r="11" spans="1:16" ht="12.75">
      <c r="A11" s="99" t="s">
        <v>40</v>
      </c>
      <c r="B11" s="81">
        <v>-868</v>
      </c>
      <c r="C11" s="81">
        <v>-26</v>
      </c>
      <c r="D11" s="81">
        <v>-254</v>
      </c>
      <c r="E11" s="152">
        <v>394</v>
      </c>
      <c r="F11" s="152">
        <v>-1</v>
      </c>
      <c r="G11" s="152">
        <v>-23</v>
      </c>
      <c r="H11" s="152">
        <v>57</v>
      </c>
      <c r="I11" s="207"/>
      <c r="J11" s="182" t="s">
        <v>40</v>
      </c>
      <c r="K11" s="81">
        <v>-75.616111</v>
      </c>
      <c r="L11" s="81">
        <f>D11-'1.4 Udbytter'!C11</f>
        <v>-293</v>
      </c>
      <c r="M11" s="81">
        <v>111</v>
      </c>
      <c r="N11" s="81">
        <v>-1</v>
      </c>
      <c r="O11" s="81">
        <v>-23</v>
      </c>
      <c r="P11" s="81">
        <f>H11-'1.4 Udbytter'!G11</f>
        <v>-195</v>
      </c>
    </row>
    <row r="12" spans="1:16" ht="12.75">
      <c r="A12" s="99" t="s">
        <v>54</v>
      </c>
      <c r="B12" s="81">
        <v>-327</v>
      </c>
      <c r="C12" s="81">
        <v>-195</v>
      </c>
      <c r="D12" s="81">
        <v>2</v>
      </c>
      <c r="E12" s="152">
        <v>11</v>
      </c>
      <c r="F12" s="152">
        <v>11</v>
      </c>
      <c r="G12" s="152">
        <v>-9</v>
      </c>
      <c r="H12" s="152">
        <v>180</v>
      </c>
      <c r="I12" s="207"/>
      <c r="J12" s="182" t="s">
        <v>54</v>
      </c>
      <c r="K12" s="81">
        <v>-202.239627</v>
      </c>
      <c r="L12" s="81">
        <f>D12-'1.4 Udbytter'!C12</f>
        <v>2</v>
      </c>
      <c r="M12" s="81">
        <v>11</v>
      </c>
      <c r="N12" s="81">
        <v>11</v>
      </c>
      <c r="O12" s="81">
        <v>-9</v>
      </c>
      <c r="P12" s="81">
        <f>H12-'1.4 Udbytter'!G12</f>
        <v>180</v>
      </c>
    </row>
    <row r="13" spans="1:16" ht="12.75">
      <c r="A13" s="99" t="s">
        <v>41</v>
      </c>
      <c r="B13" s="81">
        <v>-557</v>
      </c>
      <c r="C13" s="81">
        <v>1603</v>
      </c>
      <c r="D13" s="81">
        <v>-496</v>
      </c>
      <c r="E13" s="152">
        <v>-905</v>
      </c>
      <c r="F13" s="152">
        <v>-222</v>
      </c>
      <c r="G13" s="152">
        <v>-29</v>
      </c>
      <c r="H13" s="152">
        <v>-231</v>
      </c>
      <c r="I13" s="207"/>
      <c r="J13" s="182" t="s">
        <v>41</v>
      </c>
      <c r="K13" s="81">
        <v>1594.496946</v>
      </c>
      <c r="L13" s="81">
        <f>D13-'1.4 Udbytter'!C13</f>
        <v>-505</v>
      </c>
      <c r="M13" s="81">
        <v>-914</v>
      </c>
      <c r="N13" s="81">
        <v>-222</v>
      </c>
      <c r="O13" s="81">
        <v>-29</v>
      </c>
      <c r="P13" s="81">
        <f>H13-'1.4 Udbytter'!G13</f>
        <v>-250</v>
      </c>
    </row>
    <row r="14" spans="1:16" ht="12.75">
      <c r="A14" s="99" t="s">
        <v>42</v>
      </c>
      <c r="B14" s="81">
        <v>853</v>
      </c>
      <c r="C14" s="81">
        <v>-554</v>
      </c>
      <c r="D14" s="81">
        <v>-679</v>
      </c>
      <c r="E14" s="152">
        <v>-521</v>
      </c>
      <c r="F14" s="152">
        <v>-2</v>
      </c>
      <c r="G14" s="152">
        <v>-10</v>
      </c>
      <c r="H14" s="152">
        <v>-49</v>
      </c>
      <c r="I14" s="207"/>
      <c r="J14" s="182" t="s">
        <v>42</v>
      </c>
      <c r="K14" s="81">
        <v>-665.731475</v>
      </c>
      <c r="L14" s="81">
        <f>D14-'1.4 Udbytter'!C14</f>
        <v>-730</v>
      </c>
      <c r="M14" s="81">
        <v>-619</v>
      </c>
      <c r="N14" s="81">
        <v>-2</v>
      </c>
      <c r="O14" s="81">
        <v>-10</v>
      </c>
      <c r="P14" s="81">
        <f>H14-'1.4 Udbytter'!G14</f>
        <v>-297</v>
      </c>
    </row>
    <row r="15" spans="1:16" ht="12.75">
      <c r="A15" s="99" t="s">
        <v>43</v>
      </c>
      <c r="B15" s="81">
        <v>-162</v>
      </c>
      <c r="C15" s="81">
        <v>-524</v>
      </c>
      <c r="D15" s="81">
        <v>-56</v>
      </c>
      <c r="E15" s="152">
        <v>-1</v>
      </c>
      <c r="F15" s="152">
        <v>-2</v>
      </c>
      <c r="G15" s="152">
        <v>-4</v>
      </c>
      <c r="H15" s="152">
        <v>-6</v>
      </c>
      <c r="I15" s="207"/>
      <c r="J15" s="182" t="s">
        <v>43</v>
      </c>
      <c r="K15" s="81">
        <v>-523.876636</v>
      </c>
      <c r="L15" s="81">
        <f>D15-'1.4 Udbytter'!C15</f>
        <v>-83</v>
      </c>
      <c r="M15" s="81">
        <v>-30</v>
      </c>
      <c r="N15" s="81">
        <v>-2</v>
      </c>
      <c r="O15" s="81">
        <v>-4</v>
      </c>
      <c r="P15" s="81">
        <f>H15-'1.4 Udbytter'!G15</f>
        <v>-50</v>
      </c>
    </row>
    <row r="16" spans="1:16" ht="12.75">
      <c r="A16" s="99" t="s">
        <v>44</v>
      </c>
      <c r="B16" s="81">
        <v>-320</v>
      </c>
      <c r="C16" s="81">
        <v>-460</v>
      </c>
      <c r="D16" s="81">
        <v>-564</v>
      </c>
      <c r="E16" s="152">
        <v>-515</v>
      </c>
      <c r="F16" s="152">
        <v>-5</v>
      </c>
      <c r="G16" s="152">
        <v>-38</v>
      </c>
      <c r="H16" s="152">
        <v>-113</v>
      </c>
      <c r="I16" s="207"/>
      <c r="J16" s="182" t="s">
        <v>44</v>
      </c>
      <c r="K16" s="81">
        <v>-676.451539</v>
      </c>
      <c r="L16" s="81">
        <f>D16-'1.4 Udbytter'!C16</f>
        <v>-620</v>
      </c>
      <c r="M16" s="81">
        <v>-528</v>
      </c>
      <c r="N16" s="81">
        <v>-5</v>
      </c>
      <c r="O16" s="81">
        <v>-38</v>
      </c>
      <c r="P16" s="81">
        <f>H16-'1.4 Udbytter'!G16</f>
        <v>-113</v>
      </c>
    </row>
    <row r="17" spans="1:16" ht="12.75">
      <c r="A17" s="99" t="s">
        <v>45</v>
      </c>
      <c r="B17" s="81">
        <v>1445</v>
      </c>
      <c r="C17" s="81">
        <v>-3395</v>
      </c>
      <c r="D17" s="80">
        <v>622</v>
      </c>
      <c r="E17" s="153">
        <v>-296</v>
      </c>
      <c r="F17" s="153">
        <v>-542</v>
      </c>
      <c r="G17" s="153">
        <v>126</v>
      </c>
      <c r="H17" s="153">
        <v>2071</v>
      </c>
      <c r="I17" s="207"/>
      <c r="J17" s="182" t="s">
        <v>45</v>
      </c>
      <c r="K17" s="81">
        <v>-3757.691371</v>
      </c>
      <c r="L17" s="81">
        <f>D17-'1.4 Udbytter'!C17</f>
        <v>-106</v>
      </c>
      <c r="M17" s="80">
        <v>-1412</v>
      </c>
      <c r="N17" s="81">
        <v>-542</v>
      </c>
      <c r="O17" s="81">
        <v>126</v>
      </c>
      <c r="P17" s="81">
        <f>H17-'1.4 Udbytter'!G17</f>
        <v>-1443</v>
      </c>
    </row>
    <row r="18" spans="1:16" ht="12.75">
      <c r="A18" s="99" t="s">
        <v>46</v>
      </c>
      <c r="B18" s="81">
        <v>-329</v>
      </c>
      <c r="C18" s="81">
        <v>-10</v>
      </c>
      <c r="D18" s="81">
        <v>-325</v>
      </c>
      <c r="E18" s="152">
        <v>-444</v>
      </c>
      <c r="F18" s="152">
        <v>-9</v>
      </c>
      <c r="G18" s="152">
        <v>-15</v>
      </c>
      <c r="H18" s="152">
        <v>-17</v>
      </c>
      <c r="I18" s="207"/>
      <c r="J18" s="182" t="s">
        <v>46</v>
      </c>
      <c r="K18" s="81">
        <v>-77.221249</v>
      </c>
      <c r="L18" s="81">
        <f>D18-'1.4 Udbytter'!C18</f>
        <v>-410</v>
      </c>
      <c r="M18" s="81">
        <v>-586</v>
      </c>
      <c r="N18" s="81">
        <v>-9</v>
      </c>
      <c r="O18" s="81">
        <v>-15</v>
      </c>
      <c r="P18" s="81">
        <f>H18-'1.4 Udbytter'!G18</f>
        <v>-289</v>
      </c>
    </row>
    <row r="19" spans="1:16" s="5" customFormat="1" ht="12.75">
      <c r="A19" s="99" t="s">
        <v>47</v>
      </c>
      <c r="B19" s="81">
        <v>-254</v>
      </c>
      <c r="C19" s="81">
        <v>-164</v>
      </c>
      <c r="D19" s="81">
        <v>-383</v>
      </c>
      <c r="E19" s="152">
        <v>-424</v>
      </c>
      <c r="F19" s="152">
        <v>-37</v>
      </c>
      <c r="G19" s="152">
        <v>-54</v>
      </c>
      <c r="H19" s="152">
        <v>-200</v>
      </c>
      <c r="I19" s="207"/>
      <c r="J19" s="182" t="s">
        <v>47</v>
      </c>
      <c r="K19" s="81">
        <v>-192.913867</v>
      </c>
      <c r="L19" s="81">
        <f>D19-'1.4 Udbytter'!C19</f>
        <v>-383</v>
      </c>
      <c r="M19" s="81">
        <v>-457</v>
      </c>
      <c r="N19" s="81">
        <v>-37</v>
      </c>
      <c r="O19" s="81">
        <v>-54</v>
      </c>
      <c r="P19" s="81">
        <f>H19-'1.4 Udbytter'!G19</f>
        <v>-292</v>
      </c>
    </row>
    <row r="20" spans="1:16" ht="12.75">
      <c r="A20" s="99" t="s">
        <v>48</v>
      </c>
      <c r="B20" s="81">
        <v>-507</v>
      </c>
      <c r="C20" s="81">
        <v>-437</v>
      </c>
      <c r="D20" s="81">
        <v>-940</v>
      </c>
      <c r="E20" s="152">
        <v>98</v>
      </c>
      <c r="F20" s="152">
        <v>14</v>
      </c>
      <c r="G20" s="152">
        <v>15</v>
      </c>
      <c r="H20" s="152">
        <v>-104</v>
      </c>
      <c r="I20" s="207"/>
      <c r="J20" s="182" t="s">
        <v>48</v>
      </c>
      <c r="K20" s="81">
        <v>-503.665493</v>
      </c>
      <c r="L20" s="81">
        <f>D20-'1.4 Udbytter'!C20</f>
        <v>-986</v>
      </c>
      <c r="M20" s="81">
        <v>98</v>
      </c>
      <c r="N20" s="81">
        <v>14</v>
      </c>
      <c r="O20" s="81">
        <v>15</v>
      </c>
      <c r="P20" s="81">
        <f>H20-'1.4 Udbytter'!G20</f>
        <v>-104</v>
      </c>
    </row>
    <row r="21" spans="1:16" ht="13.5" customHeight="1">
      <c r="A21" s="99" t="s">
        <v>174</v>
      </c>
      <c r="B21" s="81"/>
      <c r="C21" s="81"/>
      <c r="D21" s="81">
        <v>9</v>
      </c>
      <c r="E21" s="152">
        <v>402</v>
      </c>
      <c r="F21" s="152">
        <v>69</v>
      </c>
      <c r="G21" s="152">
        <v>20</v>
      </c>
      <c r="H21" s="152">
        <v>1070</v>
      </c>
      <c r="I21" s="207"/>
      <c r="J21" s="182" t="s">
        <v>174</v>
      </c>
      <c r="K21" s="81">
        <v>0</v>
      </c>
      <c r="L21" s="81">
        <f>D21-'1.4 Udbytter'!C21</f>
        <v>9</v>
      </c>
      <c r="M21" s="81">
        <v>177</v>
      </c>
      <c r="N21" s="81">
        <v>69</v>
      </c>
      <c r="O21" s="81">
        <v>20</v>
      </c>
      <c r="P21" s="81">
        <f>H21-'1.4 Udbytter'!G21</f>
        <v>667</v>
      </c>
    </row>
    <row r="22" spans="1:16" ht="12.75">
      <c r="A22" s="98" t="s">
        <v>21</v>
      </c>
      <c r="B22" s="91">
        <v>8990</v>
      </c>
      <c r="C22" s="91">
        <v>9584</v>
      </c>
      <c r="D22" s="91">
        <v>17741</v>
      </c>
      <c r="E22" s="203">
        <v>6511</v>
      </c>
      <c r="F22" s="203">
        <v>-3915</v>
      </c>
      <c r="G22" s="203">
        <v>3431</v>
      </c>
      <c r="H22" s="203">
        <v>13822</v>
      </c>
      <c r="I22" s="209"/>
      <c r="J22" s="181" t="s">
        <v>21</v>
      </c>
      <c r="K22" s="91">
        <v>5294.778966999997</v>
      </c>
      <c r="L22" s="91">
        <f>D22-'1.4 Udbytter'!C22</f>
        <v>12949</v>
      </c>
      <c r="M22" s="91">
        <v>-2672</v>
      </c>
      <c r="N22" s="91">
        <v>-3915</v>
      </c>
      <c r="O22" s="91">
        <v>3431</v>
      </c>
      <c r="P22" s="91">
        <f>H22-'1.4 Udbytter'!G22</f>
        <v>-9105</v>
      </c>
    </row>
    <row r="23" spans="1:16" ht="12.75">
      <c r="A23" s="99" t="s">
        <v>65</v>
      </c>
      <c r="B23" s="81">
        <v>-6389</v>
      </c>
      <c r="C23" s="81">
        <v>7119</v>
      </c>
      <c r="D23" s="81">
        <v>-1107</v>
      </c>
      <c r="E23" s="152">
        <v>-3665</v>
      </c>
      <c r="F23" s="152">
        <v>-37</v>
      </c>
      <c r="G23" s="152">
        <v>1248</v>
      </c>
      <c r="H23" s="152">
        <v>331</v>
      </c>
      <c r="I23" s="207"/>
      <c r="J23" s="182" t="s">
        <v>65</v>
      </c>
      <c r="K23" s="81">
        <v>5831</v>
      </c>
      <c r="L23" s="81">
        <f>D23-'1.4 Udbytter'!C23</f>
        <v>-2136</v>
      </c>
      <c r="M23" s="81">
        <v>-4468</v>
      </c>
      <c r="N23" s="81">
        <v>-37</v>
      </c>
      <c r="O23" s="81">
        <v>1248</v>
      </c>
      <c r="P23" s="81">
        <f>H23-'1.4 Udbytter'!G23</f>
        <v>23</v>
      </c>
    </row>
    <row r="24" spans="1:16" s="5" customFormat="1" ht="12" customHeight="1">
      <c r="A24" s="99" t="s">
        <v>66</v>
      </c>
      <c r="B24" s="81">
        <v>1143</v>
      </c>
      <c r="C24" s="81">
        <v>2491</v>
      </c>
      <c r="D24" s="81">
        <v>4486</v>
      </c>
      <c r="E24" s="152">
        <v>7983</v>
      </c>
      <c r="F24" s="152">
        <v>106</v>
      </c>
      <c r="G24" s="152">
        <v>1688</v>
      </c>
      <c r="H24" s="152">
        <v>2730</v>
      </c>
      <c r="I24" s="207"/>
      <c r="J24" s="182" t="s">
        <v>66</v>
      </c>
      <c r="K24" s="81">
        <v>1395.931344</v>
      </c>
      <c r="L24" s="81">
        <f>D24-'1.4 Udbytter'!C24</f>
        <v>3723</v>
      </c>
      <c r="M24" s="81">
        <v>6784</v>
      </c>
      <c r="N24" s="81">
        <v>106</v>
      </c>
      <c r="O24" s="81">
        <v>1688</v>
      </c>
      <c r="P24" s="81">
        <f>H24-'1.4 Udbytter'!G24</f>
        <v>1875</v>
      </c>
    </row>
    <row r="25" spans="1:16" ht="12.75" customHeight="1">
      <c r="A25" s="99" t="s">
        <v>67</v>
      </c>
      <c r="B25" s="81">
        <v>-7782</v>
      </c>
      <c r="C25" s="81">
        <v>-2133</v>
      </c>
      <c r="D25" s="81">
        <v>3429</v>
      </c>
      <c r="E25" s="152">
        <v>6618</v>
      </c>
      <c r="F25" s="152">
        <v>2541</v>
      </c>
      <c r="G25" s="152">
        <v>264</v>
      </c>
      <c r="H25" s="152">
        <v>5734</v>
      </c>
      <c r="I25" s="207"/>
      <c r="J25" s="182" t="s">
        <v>67</v>
      </c>
      <c r="K25" s="81">
        <v>-5126</v>
      </c>
      <c r="L25" s="81">
        <f>D25-'1.4 Udbytter'!C25</f>
        <v>1575</v>
      </c>
      <c r="M25" s="81">
        <v>4509</v>
      </c>
      <c r="N25" s="81">
        <v>2539</v>
      </c>
      <c r="O25" s="81">
        <v>264</v>
      </c>
      <c r="P25" s="81">
        <f>H25-'1.4 Udbytter'!G25</f>
        <v>4092</v>
      </c>
    </row>
    <row r="26" spans="1:16" ht="12" customHeight="1">
      <c r="A26" s="99" t="s">
        <v>55</v>
      </c>
      <c r="B26" s="81">
        <v>-18</v>
      </c>
      <c r="C26" s="81">
        <v>-167</v>
      </c>
      <c r="D26" s="81">
        <v>-65</v>
      </c>
      <c r="E26" s="152">
        <v>-14</v>
      </c>
      <c r="F26" s="152">
        <v>0</v>
      </c>
      <c r="G26" s="152">
        <v>0</v>
      </c>
      <c r="H26" s="152">
        <v>0</v>
      </c>
      <c r="I26" s="207"/>
      <c r="J26" s="182" t="s">
        <v>55</v>
      </c>
      <c r="K26" s="81">
        <v>-205.618223</v>
      </c>
      <c r="L26" s="81">
        <f>D26-'1.4 Udbytter'!C26</f>
        <v>-90</v>
      </c>
      <c r="M26" s="81">
        <v>-37</v>
      </c>
      <c r="N26" s="81">
        <v>0</v>
      </c>
      <c r="O26" s="81">
        <v>0</v>
      </c>
      <c r="P26" s="81">
        <f>H26-'1.4 Udbytter'!G26</f>
        <v>-13</v>
      </c>
    </row>
    <row r="27" spans="1:16" ht="12.75">
      <c r="A27" s="98" t="s">
        <v>22</v>
      </c>
      <c r="B27" s="91">
        <v>-13046</v>
      </c>
      <c r="C27" s="91">
        <v>7310</v>
      </c>
      <c r="D27" s="91">
        <v>6743</v>
      </c>
      <c r="E27" s="203">
        <v>10922</v>
      </c>
      <c r="F27" s="203">
        <v>2610</v>
      </c>
      <c r="G27" s="203">
        <v>3200</v>
      </c>
      <c r="H27" s="203">
        <v>8795</v>
      </c>
      <c r="I27" s="209"/>
      <c r="J27" s="181" t="s">
        <v>22</v>
      </c>
      <c r="K27" s="91">
        <v>1895.3131210000001</v>
      </c>
      <c r="L27" s="91">
        <f>D27-'1.4 Udbytter'!C27</f>
        <v>3072</v>
      </c>
      <c r="M27" s="91">
        <v>6788</v>
      </c>
      <c r="N27" s="91">
        <v>2608</v>
      </c>
      <c r="O27" s="91">
        <v>3200</v>
      </c>
      <c r="P27" s="91">
        <f>H27-'1.4 Udbytter'!G27</f>
        <v>5979</v>
      </c>
    </row>
    <row r="28" spans="1:16" ht="13.5" customHeight="1">
      <c r="A28" s="99" t="s">
        <v>49</v>
      </c>
      <c r="B28" s="81">
        <v>3200</v>
      </c>
      <c r="C28" s="81">
        <v>623</v>
      </c>
      <c r="D28" s="81">
        <v>-5291</v>
      </c>
      <c r="E28" s="152">
        <v>2667</v>
      </c>
      <c r="F28" s="152">
        <v>-2</v>
      </c>
      <c r="G28" s="152">
        <v>-59</v>
      </c>
      <c r="H28" s="152">
        <v>-1761</v>
      </c>
      <c r="I28" s="207"/>
      <c r="J28" s="182" t="s">
        <v>49</v>
      </c>
      <c r="K28" s="81">
        <v>-614.864609</v>
      </c>
      <c r="L28" s="81">
        <f>D28-'1.4 Udbytter'!C28</f>
        <v>-6710</v>
      </c>
      <c r="M28" s="81">
        <v>1165</v>
      </c>
      <c r="N28" s="81">
        <v>-2</v>
      </c>
      <c r="O28" s="81">
        <v>-59</v>
      </c>
      <c r="P28" s="81">
        <f>H28-'1.4 Udbytter'!G28</f>
        <v>-2507</v>
      </c>
    </row>
    <row r="29" spans="1:16" s="5" customFormat="1" ht="12.75">
      <c r="A29" s="99" t="s">
        <v>50</v>
      </c>
      <c r="B29" s="81">
        <v>7254</v>
      </c>
      <c r="C29" s="81">
        <v>8980</v>
      </c>
      <c r="D29" s="81">
        <v>-4448</v>
      </c>
      <c r="E29" s="152">
        <v>10529</v>
      </c>
      <c r="F29" s="152">
        <v>-854</v>
      </c>
      <c r="G29" s="152">
        <v>-2859</v>
      </c>
      <c r="H29" s="152">
        <v>-2996</v>
      </c>
      <c r="I29" s="207"/>
      <c r="J29" s="182" t="s">
        <v>50</v>
      </c>
      <c r="K29" s="81">
        <v>5211.417857</v>
      </c>
      <c r="L29" s="81">
        <f>D29-'1.4 Udbytter'!C29</f>
        <v>-7361</v>
      </c>
      <c r="M29" s="81">
        <v>9521</v>
      </c>
      <c r="N29" s="81">
        <v>-854</v>
      </c>
      <c r="O29" s="81">
        <v>-2859</v>
      </c>
      <c r="P29" s="81">
        <f>H29-'1.4 Udbytter'!G29</f>
        <v>-3333</v>
      </c>
    </row>
    <row r="30" spans="1:16" s="5" customFormat="1" ht="12.75">
      <c r="A30" s="99" t="s">
        <v>51</v>
      </c>
      <c r="B30" s="81">
        <v>10600</v>
      </c>
      <c r="C30" s="81">
        <v>-3327</v>
      </c>
      <c r="D30" s="81">
        <v>9015</v>
      </c>
      <c r="E30" s="152">
        <v>-7872</v>
      </c>
      <c r="F30" s="152">
        <v>-809</v>
      </c>
      <c r="G30" s="152">
        <v>-1108</v>
      </c>
      <c r="H30" s="152">
        <v>-3174</v>
      </c>
      <c r="I30" s="207"/>
      <c r="J30" s="182" t="s">
        <v>51</v>
      </c>
      <c r="K30" s="81">
        <v>-7970.929563</v>
      </c>
      <c r="L30" s="81">
        <f>D30-'1.4 Udbytter'!C30</f>
        <v>7473</v>
      </c>
      <c r="M30" s="81">
        <v>-8488</v>
      </c>
      <c r="N30" s="81">
        <v>-809</v>
      </c>
      <c r="O30" s="81">
        <v>-1108</v>
      </c>
      <c r="P30" s="81">
        <f>H30-'1.4 Udbytter'!G30</f>
        <v>-3658</v>
      </c>
    </row>
    <row r="31" spans="1:16" s="5" customFormat="1" ht="12.75">
      <c r="A31" s="99" t="s">
        <v>157</v>
      </c>
      <c r="B31" s="81">
        <v>4136</v>
      </c>
      <c r="C31" s="81">
        <v>7906</v>
      </c>
      <c r="D31" s="81">
        <v>6905</v>
      </c>
      <c r="E31" s="152">
        <v>11243</v>
      </c>
      <c r="F31" s="152">
        <v>2241</v>
      </c>
      <c r="G31" s="152">
        <v>-319</v>
      </c>
      <c r="H31" s="152">
        <v>1157</v>
      </c>
      <c r="I31" s="207"/>
      <c r="J31" s="182" t="s">
        <v>157</v>
      </c>
      <c r="K31" s="81">
        <v>8334.9282</v>
      </c>
      <c r="L31" s="81">
        <f>D31-'1.4 Udbytter'!C31</f>
        <v>6757</v>
      </c>
      <c r="M31" s="81">
        <v>10858</v>
      </c>
      <c r="N31" s="81">
        <v>2241</v>
      </c>
      <c r="O31" s="81">
        <v>-319</v>
      </c>
      <c r="P31" s="81">
        <f>H31-'1.4 Udbytter'!G31</f>
        <v>572</v>
      </c>
    </row>
    <row r="32" spans="1:16" s="5" customFormat="1" ht="12" customHeight="1">
      <c r="A32" s="99" t="s">
        <v>160</v>
      </c>
      <c r="B32" s="81">
        <v>2333</v>
      </c>
      <c r="C32" s="81">
        <v>-2329</v>
      </c>
      <c r="D32" s="81">
        <v>-2727</v>
      </c>
      <c r="E32" s="152">
        <v>286</v>
      </c>
      <c r="F32" s="152">
        <v>-19</v>
      </c>
      <c r="G32" s="152">
        <v>50</v>
      </c>
      <c r="H32" s="152">
        <v>-306</v>
      </c>
      <c r="I32" s="207"/>
      <c r="J32" s="182" t="s">
        <v>160</v>
      </c>
      <c r="K32" s="81">
        <v>-2645.632288</v>
      </c>
      <c r="L32" s="81">
        <f>D32-'1.4 Udbytter'!C32</f>
        <v>-2806</v>
      </c>
      <c r="M32" s="81">
        <v>273</v>
      </c>
      <c r="N32" s="81">
        <v>-19</v>
      </c>
      <c r="O32" s="81">
        <v>50</v>
      </c>
      <c r="P32" s="81">
        <f>H32-'1.4 Udbytter'!G32</f>
        <v>-314</v>
      </c>
    </row>
    <row r="33" spans="1:16" s="5" customFormat="1" ht="12.75" customHeight="1">
      <c r="A33" s="99" t="s">
        <v>179</v>
      </c>
      <c r="B33" s="81"/>
      <c r="C33" s="81"/>
      <c r="D33" s="81">
        <v>-96</v>
      </c>
      <c r="E33" s="152">
        <v>-233</v>
      </c>
      <c r="F33" s="152">
        <v>-21</v>
      </c>
      <c r="G33" s="152">
        <v>1</v>
      </c>
      <c r="H33" s="152">
        <v>1360</v>
      </c>
      <c r="I33" s="207"/>
      <c r="J33" s="182" t="s">
        <v>179</v>
      </c>
      <c r="K33" s="81">
        <v>0</v>
      </c>
      <c r="L33" s="81">
        <f>D33-'1.4 Udbytter'!C33</f>
        <v>-96</v>
      </c>
      <c r="M33" s="81">
        <v>-233</v>
      </c>
      <c r="N33" s="81">
        <v>-21</v>
      </c>
      <c r="O33" s="81">
        <v>1</v>
      </c>
      <c r="P33" s="81">
        <f>H33-'1.4 Udbytter'!G33</f>
        <v>1360</v>
      </c>
    </row>
    <row r="34" spans="1:16" s="5" customFormat="1" ht="12.75">
      <c r="A34" s="98" t="s">
        <v>23</v>
      </c>
      <c r="B34" s="91">
        <v>27523</v>
      </c>
      <c r="C34" s="91">
        <v>11853</v>
      </c>
      <c r="D34" s="91">
        <v>3358</v>
      </c>
      <c r="E34" s="203">
        <v>16620</v>
      </c>
      <c r="F34" s="203">
        <v>536</v>
      </c>
      <c r="G34" s="203">
        <v>-4294</v>
      </c>
      <c r="H34" s="203">
        <v>-5720</v>
      </c>
      <c r="I34" s="207"/>
      <c r="J34" s="181" t="s">
        <v>23</v>
      </c>
      <c r="K34" s="91">
        <v>2314.919597</v>
      </c>
      <c r="L34" s="91">
        <f>D34-'1.4 Udbytter'!C34</f>
        <v>-2743</v>
      </c>
      <c r="M34" s="91">
        <v>13096</v>
      </c>
      <c r="N34" s="91">
        <v>536</v>
      </c>
      <c r="O34" s="91">
        <v>-4294</v>
      </c>
      <c r="P34" s="91">
        <f>H34-'1.4 Udbytter'!G34</f>
        <v>-7880</v>
      </c>
    </row>
    <row r="35" spans="1:16" s="5" customFormat="1" ht="12.75">
      <c r="A35" s="100" t="s">
        <v>52</v>
      </c>
      <c r="B35" s="89">
        <v>-15</v>
      </c>
      <c r="C35" s="89">
        <v>-2</v>
      </c>
      <c r="D35" s="89">
        <v>251</v>
      </c>
      <c r="E35" s="101">
        <v>59</v>
      </c>
      <c r="F35" s="101">
        <v>0</v>
      </c>
      <c r="G35" s="101">
        <v>13</v>
      </c>
      <c r="H35" s="101">
        <v>10</v>
      </c>
      <c r="I35" s="209"/>
      <c r="J35" s="100" t="s">
        <v>52</v>
      </c>
      <c r="K35" s="89">
        <v>-2.417907</v>
      </c>
      <c r="L35" s="89">
        <f>D35-'1.4 Udbytter'!C35</f>
        <v>251</v>
      </c>
      <c r="M35" s="89">
        <v>59</v>
      </c>
      <c r="N35" s="89">
        <v>0</v>
      </c>
      <c r="O35" s="89">
        <v>13</v>
      </c>
      <c r="P35" s="89">
        <f>H35-'1.4 Udbytter'!G35</f>
        <v>10</v>
      </c>
    </row>
    <row r="36" spans="1:16" ht="12.75">
      <c r="A36" s="98" t="s">
        <v>154</v>
      </c>
      <c r="B36" s="89"/>
      <c r="C36" s="89">
        <v>248</v>
      </c>
      <c r="D36" s="89">
        <v>0</v>
      </c>
      <c r="E36" s="101">
        <v>-9</v>
      </c>
      <c r="F36" s="101">
        <v>0</v>
      </c>
      <c r="G36" s="101">
        <v>-24</v>
      </c>
      <c r="H36" s="101">
        <v>-25</v>
      </c>
      <c r="I36" s="207"/>
      <c r="J36" s="181" t="s">
        <v>154</v>
      </c>
      <c r="K36" s="89">
        <v>247.979585</v>
      </c>
      <c r="L36" s="89">
        <f>D36-'1.4 Udbytter'!C36</f>
        <v>0</v>
      </c>
      <c r="M36" s="89">
        <v>-9</v>
      </c>
      <c r="N36" s="89">
        <v>0</v>
      </c>
      <c r="O36" s="89">
        <v>-24</v>
      </c>
      <c r="P36" s="89">
        <f>H36-'1.4 Udbytter'!G36</f>
        <v>-30</v>
      </c>
    </row>
    <row r="37" spans="1:16" ht="12.75">
      <c r="A37" s="98" t="s">
        <v>56</v>
      </c>
      <c r="B37" s="89">
        <v>7136</v>
      </c>
      <c r="C37" s="89">
        <v>4449</v>
      </c>
      <c r="D37" s="89">
        <v>4864</v>
      </c>
      <c r="E37" s="101">
        <v>9491</v>
      </c>
      <c r="F37" s="101">
        <v>938</v>
      </c>
      <c r="G37" s="101">
        <v>384</v>
      </c>
      <c r="H37" s="101">
        <v>4608</v>
      </c>
      <c r="I37" s="207"/>
      <c r="J37" s="181" t="s">
        <v>56</v>
      </c>
      <c r="K37" s="89">
        <v>3951.778367</v>
      </c>
      <c r="L37" s="89">
        <f>D37-'1.4 Udbytter'!C37</f>
        <v>4521</v>
      </c>
      <c r="M37" s="89">
        <v>8893</v>
      </c>
      <c r="N37" s="89">
        <v>938</v>
      </c>
      <c r="O37" s="89">
        <v>384</v>
      </c>
      <c r="P37" s="89">
        <f>H37-'1.4 Udbytter'!G37</f>
        <v>3709</v>
      </c>
    </row>
    <row r="38" spans="1:16" ht="12.75">
      <c r="A38" s="98" t="s">
        <v>172</v>
      </c>
      <c r="B38" s="89"/>
      <c r="C38" s="89"/>
      <c r="D38" s="89">
        <v>81</v>
      </c>
      <c r="E38" s="101">
        <v>488</v>
      </c>
      <c r="F38" s="101">
        <v>55</v>
      </c>
      <c r="G38" s="101">
        <v>47</v>
      </c>
      <c r="H38" s="101">
        <v>1078</v>
      </c>
      <c r="I38" s="207"/>
      <c r="J38" s="181" t="s">
        <v>172</v>
      </c>
      <c r="K38" s="89">
        <v>0</v>
      </c>
      <c r="L38" s="89">
        <f>D38-'1.4 Udbytter'!C38</f>
        <v>81</v>
      </c>
      <c r="M38" s="89">
        <v>488</v>
      </c>
      <c r="N38" s="89">
        <v>55</v>
      </c>
      <c r="O38" s="89">
        <v>47</v>
      </c>
      <c r="P38" s="89">
        <f>H38-'1.4 Udbytter'!G38</f>
        <v>1078</v>
      </c>
    </row>
    <row r="39" spans="1:16" ht="12.75">
      <c r="A39" s="98" t="s">
        <v>173</v>
      </c>
      <c r="B39" s="89"/>
      <c r="C39" s="89"/>
      <c r="D39" s="89">
        <v>1859</v>
      </c>
      <c r="E39" s="101">
        <v>839</v>
      </c>
      <c r="F39" s="101">
        <v>-97</v>
      </c>
      <c r="G39" s="101">
        <v>17</v>
      </c>
      <c r="H39" s="101">
        <v>-324</v>
      </c>
      <c r="I39" s="207"/>
      <c r="J39" s="181" t="s">
        <v>173</v>
      </c>
      <c r="K39" s="89">
        <v>0</v>
      </c>
      <c r="L39" s="89">
        <f>D39-'1.4 Udbytter'!C39</f>
        <v>1859</v>
      </c>
      <c r="M39" s="89">
        <v>824</v>
      </c>
      <c r="N39" s="89">
        <v>-97</v>
      </c>
      <c r="O39" s="89">
        <v>17</v>
      </c>
      <c r="P39" s="89">
        <f>H39-'1.4 Udbytter'!G39</f>
        <v>-335</v>
      </c>
    </row>
    <row r="40" spans="1:16" ht="12.75">
      <c r="A40" s="98" t="s">
        <v>170</v>
      </c>
      <c r="B40" s="89">
        <v>561</v>
      </c>
      <c r="C40" s="89">
        <v>10035</v>
      </c>
      <c r="D40" s="89">
        <v>210</v>
      </c>
      <c r="E40" s="101">
        <v>-907</v>
      </c>
      <c r="F40" s="101">
        <v>-19</v>
      </c>
      <c r="G40" s="101">
        <v>-38</v>
      </c>
      <c r="H40" s="101">
        <v>-286</v>
      </c>
      <c r="I40" s="207"/>
      <c r="J40" s="181" t="s">
        <v>170</v>
      </c>
      <c r="K40" s="89">
        <v>10035</v>
      </c>
      <c r="L40" s="89">
        <f>D40-'1.4 Udbytter'!C40</f>
        <v>210</v>
      </c>
      <c r="M40" s="89">
        <v>-907</v>
      </c>
      <c r="N40" s="89">
        <v>-19</v>
      </c>
      <c r="O40" s="89">
        <v>-38</v>
      </c>
      <c r="P40" s="89">
        <f>H40-'1.4 Udbytter'!G40</f>
        <v>-286</v>
      </c>
    </row>
    <row r="41" spans="1:16" ht="12.75">
      <c r="A41" s="166" t="s">
        <v>189</v>
      </c>
      <c r="B41" s="167"/>
      <c r="C41" s="167"/>
      <c r="D41" s="167">
        <v>12</v>
      </c>
      <c r="E41" s="168">
        <v>-10</v>
      </c>
      <c r="F41" s="168">
        <v>-4</v>
      </c>
      <c r="G41" s="168">
        <v>0</v>
      </c>
      <c r="H41" s="168">
        <v>-2</v>
      </c>
      <c r="J41" s="183" t="s">
        <v>189</v>
      </c>
      <c r="K41" s="167">
        <v>0</v>
      </c>
      <c r="L41" s="167">
        <f>D41-'1.4 Udbytter'!C41</f>
        <v>12</v>
      </c>
      <c r="M41" s="167">
        <v>-10</v>
      </c>
      <c r="N41" s="167">
        <v>-4</v>
      </c>
      <c r="O41" s="167">
        <v>0</v>
      </c>
      <c r="P41" s="167">
        <f>H41-'1.4 Udbytter'!G41</f>
        <v>-2</v>
      </c>
    </row>
    <row r="42" spans="1:17" ht="12.75">
      <c r="A42" s="102" t="s">
        <v>148</v>
      </c>
      <c r="B42" s="103">
        <v>30839</v>
      </c>
      <c r="C42" s="103">
        <v>42947</v>
      </c>
      <c r="D42" s="103">
        <v>38044</v>
      </c>
      <c r="E42" s="204">
        <v>46911</v>
      </c>
      <c r="F42" s="204">
        <v>-152</v>
      </c>
      <c r="G42" s="204">
        <v>-933</v>
      </c>
      <c r="H42" s="204">
        <v>19603</v>
      </c>
      <c r="J42" s="184" t="s">
        <v>148</v>
      </c>
      <c r="K42" s="103">
        <v>22765</v>
      </c>
      <c r="L42" s="103">
        <f>D42-'1.4 Udbytter'!C42</f>
        <v>21563</v>
      </c>
      <c r="M42" s="103">
        <v>26015</v>
      </c>
      <c r="N42" s="103">
        <v>-154</v>
      </c>
      <c r="O42" s="103">
        <v>-933</v>
      </c>
      <c r="P42" s="103">
        <f>H42-'1.4 Udbytter'!G42</f>
        <v>-14261</v>
      </c>
      <c r="Q42" s="11"/>
    </row>
    <row r="43" spans="2:16" ht="12.75">
      <c r="B43" s="11"/>
      <c r="C43" s="11"/>
      <c r="D43" s="11"/>
      <c r="E43" s="11"/>
      <c r="F43" s="211"/>
      <c r="G43" s="211"/>
      <c r="H43" s="211"/>
      <c r="J43" s="61" t="s">
        <v>219</v>
      </c>
      <c r="M43" s="11"/>
      <c r="N43" s="11"/>
      <c r="O43" s="11"/>
      <c r="P43" s="11"/>
    </row>
    <row r="44" spans="5:8" ht="12.75">
      <c r="E44" s="196"/>
      <c r="F44" s="35"/>
      <c r="G44" s="35"/>
      <c r="H44" s="35"/>
    </row>
    <row r="45" spans="5:8" ht="12.75">
      <c r="E45" s="36"/>
      <c r="F45" s="35"/>
      <c r="G45" s="35"/>
      <c r="H45" s="35"/>
    </row>
    <row r="46" spans="5:8" ht="12.75">
      <c r="E46" s="36"/>
      <c r="F46" s="35"/>
      <c r="G46" s="14"/>
      <c r="H46" s="14"/>
    </row>
    <row r="47" spans="5:8" ht="12.75">
      <c r="E47" s="36"/>
      <c r="F47" s="14"/>
      <c r="G47" s="14"/>
      <c r="H47" s="14"/>
    </row>
    <row r="48" spans="5:8" ht="12.75">
      <c r="E48" s="36"/>
      <c r="F48" s="14"/>
      <c r="G48" s="14"/>
      <c r="H48" s="14"/>
    </row>
    <row r="49" spans="5:8" ht="12.75">
      <c r="E49" s="36"/>
      <c r="F49" s="14"/>
      <c r="G49" s="14"/>
      <c r="H49" s="14"/>
    </row>
    <row r="50" spans="5:8" ht="12.75">
      <c r="E50" s="36"/>
      <c r="F50" s="14"/>
      <c r="G50" s="14"/>
      <c r="H50" s="14"/>
    </row>
    <row r="51" spans="5:8" ht="12.75">
      <c r="E51" s="36"/>
      <c r="F51" s="14"/>
      <c r="G51" s="14"/>
      <c r="H51" s="14"/>
    </row>
    <row r="52" spans="5:8" ht="12.75">
      <c r="E52" s="36"/>
      <c r="F52" s="14"/>
      <c r="G52" s="14"/>
      <c r="H52" s="14"/>
    </row>
    <row r="53" spans="5:8" ht="12.75">
      <c r="E53" s="36"/>
      <c r="F53" s="14"/>
      <c r="G53" s="14"/>
      <c r="H53" s="14"/>
    </row>
    <row r="54" spans="5:8" ht="12.75">
      <c r="E54" s="36"/>
      <c r="F54" s="14"/>
      <c r="G54" s="14"/>
      <c r="H54" s="14"/>
    </row>
    <row r="55" spans="5:8" ht="12.75">
      <c r="E55" s="36"/>
      <c r="F55" s="14"/>
      <c r="G55" s="14"/>
      <c r="H55" s="14"/>
    </row>
    <row r="56" spans="5:8" ht="12.75">
      <c r="E56" s="36"/>
      <c r="F56" s="14"/>
      <c r="G56" s="14"/>
      <c r="H56" s="14"/>
    </row>
    <row r="57" spans="5:8" ht="12.75">
      <c r="E57" s="36"/>
      <c r="F57" s="14"/>
      <c r="G57" s="14"/>
      <c r="H57" s="14"/>
    </row>
    <row r="58" spans="5:8" ht="12.75">
      <c r="E58" s="36"/>
      <c r="F58" s="14"/>
      <c r="G58" s="14"/>
      <c r="H58" s="14"/>
    </row>
    <row r="59" spans="5:8" ht="12.75">
      <c r="E59" s="36"/>
      <c r="F59" s="14"/>
      <c r="G59" s="14"/>
      <c r="H59" s="14"/>
    </row>
    <row r="60" spans="5:8" ht="12.75">
      <c r="E60" s="36"/>
      <c r="F60" s="14"/>
      <c r="G60" s="14"/>
      <c r="H60" s="14"/>
    </row>
    <row r="61" spans="5:8" ht="12.75">
      <c r="E61" s="36"/>
      <c r="F61" s="14"/>
      <c r="G61" s="14"/>
      <c r="H61" s="14"/>
    </row>
    <row r="62" spans="5:8" ht="12.75">
      <c r="E62" s="36"/>
      <c r="F62" s="14"/>
      <c r="G62" s="14"/>
      <c r="H62" s="14"/>
    </row>
    <row r="63" spans="5:8" ht="12.75">
      <c r="E63" s="36"/>
      <c r="F63" s="14"/>
      <c r="G63" s="14"/>
      <c r="H63" s="14"/>
    </row>
    <row r="64" spans="5:8" ht="12.75">
      <c r="E64" s="36"/>
      <c r="F64" s="14"/>
      <c r="G64" s="14"/>
      <c r="H64" s="14"/>
    </row>
    <row r="65" spans="5:8" ht="12.75">
      <c r="E65" s="36"/>
      <c r="F65" s="14"/>
      <c r="G65" s="14"/>
      <c r="H65" s="14"/>
    </row>
    <row r="66" spans="5:8" ht="12.75">
      <c r="E66" s="36"/>
      <c r="F66" s="14"/>
      <c r="G66" s="14"/>
      <c r="H66" s="14"/>
    </row>
    <row r="67" spans="5:8" ht="12.75">
      <c r="E67" s="36"/>
      <c r="F67" s="14"/>
      <c r="G67" s="14"/>
      <c r="H67" s="14"/>
    </row>
    <row r="68" spans="5:8" ht="12.75">
      <c r="E68" s="36"/>
      <c r="F68" s="14"/>
      <c r="G68" s="14"/>
      <c r="H68" s="14"/>
    </row>
    <row r="69" spans="5:8" ht="12.75">
      <c r="E69" s="36"/>
      <c r="F69" s="14"/>
      <c r="G69" s="14"/>
      <c r="H69" s="14"/>
    </row>
    <row r="70" spans="5:8" ht="12.75">
      <c r="E70" s="36"/>
      <c r="F70" s="14"/>
      <c r="G70" s="14"/>
      <c r="H70" s="14"/>
    </row>
    <row r="71" spans="5:8" ht="12.75">
      <c r="E71" s="36"/>
      <c r="F71" s="14"/>
      <c r="G71" s="14"/>
      <c r="H71" s="14"/>
    </row>
    <row r="72" spans="5:8" ht="12.75">
      <c r="E72" s="36"/>
      <c r="F72" s="14"/>
      <c r="G72" s="14"/>
      <c r="H72" s="14"/>
    </row>
    <row r="73" spans="5:8" ht="12.75">
      <c r="E73" s="36"/>
      <c r="F73" s="14"/>
      <c r="G73" s="14"/>
      <c r="H73" s="14"/>
    </row>
    <row r="74" spans="5:8" ht="12.75">
      <c r="E74" s="36"/>
      <c r="F74" s="14"/>
      <c r="G74" s="14"/>
      <c r="H74" s="14"/>
    </row>
    <row r="75" spans="5:8" ht="12.75">
      <c r="E75" s="36"/>
      <c r="F75" s="14"/>
      <c r="G75" s="14"/>
      <c r="H75" s="14"/>
    </row>
    <row r="76" spans="5:8" ht="12.75">
      <c r="E76" s="36"/>
      <c r="F76" s="14"/>
      <c r="G76" s="14"/>
      <c r="H76" s="14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8" width="11.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28" t="s">
        <v>217</v>
      </c>
      <c r="B1" s="228"/>
      <c r="C1" s="228"/>
      <c r="D1" s="228"/>
      <c r="E1" s="228"/>
      <c r="F1" s="228"/>
      <c r="G1" s="228"/>
      <c r="H1" s="228"/>
    </row>
    <row r="2" spans="1:8" ht="12.75">
      <c r="A2" s="87"/>
      <c r="B2" s="88">
        <v>2011</v>
      </c>
      <c r="C2" s="88">
        <v>2012</v>
      </c>
      <c r="D2" s="88">
        <v>2013</v>
      </c>
      <c r="E2" s="172">
        <v>2014</v>
      </c>
      <c r="F2" s="172">
        <v>2015</v>
      </c>
      <c r="G2" s="172" t="s">
        <v>230</v>
      </c>
      <c r="H2" s="172" t="s">
        <v>233</v>
      </c>
    </row>
    <row r="3" spans="1:8" ht="12.75">
      <c r="A3" s="72" t="s">
        <v>34</v>
      </c>
      <c r="B3" s="89">
        <v>31</v>
      </c>
      <c r="C3" s="89">
        <v>31</v>
      </c>
      <c r="D3" s="89">
        <v>30</v>
      </c>
      <c r="E3" s="89">
        <v>30</v>
      </c>
      <c r="F3" s="89">
        <v>31</v>
      </c>
      <c r="G3" s="89">
        <v>32</v>
      </c>
      <c r="H3" s="89">
        <v>31</v>
      </c>
    </row>
    <row r="4" spans="1:8" ht="12.75">
      <c r="A4" s="202" t="s">
        <v>216</v>
      </c>
      <c r="B4" s="80">
        <v>1</v>
      </c>
      <c r="C4" s="80">
        <v>1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</row>
    <row r="5" spans="1:8" ht="12.75">
      <c r="A5" s="90" t="s">
        <v>35</v>
      </c>
      <c r="B5" s="81">
        <v>2</v>
      </c>
      <c r="C5" s="81">
        <v>1</v>
      </c>
      <c r="D5" s="81">
        <v>1</v>
      </c>
      <c r="E5" s="80">
        <v>1</v>
      </c>
      <c r="F5" s="80">
        <v>1</v>
      </c>
      <c r="G5" s="80">
        <v>1</v>
      </c>
      <c r="H5" s="80">
        <v>1</v>
      </c>
    </row>
    <row r="6" spans="1:8" ht="12.75">
      <c r="A6" s="90" t="s">
        <v>53</v>
      </c>
      <c r="B6" s="81">
        <v>21</v>
      </c>
      <c r="C6" s="81">
        <v>22</v>
      </c>
      <c r="D6" s="81">
        <v>26</v>
      </c>
      <c r="E6" s="80">
        <v>27</v>
      </c>
      <c r="F6" s="80">
        <v>31</v>
      </c>
      <c r="G6" s="80">
        <v>32</v>
      </c>
      <c r="H6" s="80">
        <v>31</v>
      </c>
    </row>
    <row r="7" spans="1:8" ht="12.75">
      <c r="A7" s="90" t="s">
        <v>36</v>
      </c>
      <c r="B7" s="81">
        <v>5</v>
      </c>
      <c r="C7" s="81">
        <v>6</v>
      </c>
      <c r="D7" s="81">
        <v>6</v>
      </c>
      <c r="E7" s="80">
        <v>6</v>
      </c>
      <c r="F7" s="80">
        <v>6</v>
      </c>
      <c r="G7" s="80">
        <v>3</v>
      </c>
      <c r="H7" s="80">
        <v>3</v>
      </c>
    </row>
    <row r="8" spans="1:8" ht="12.75">
      <c r="A8" s="90" t="s">
        <v>37</v>
      </c>
      <c r="B8" s="81">
        <v>39</v>
      </c>
      <c r="C8" s="81">
        <v>38</v>
      </c>
      <c r="D8" s="81">
        <v>37</v>
      </c>
      <c r="E8" s="80">
        <v>37</v>
      </c>
      <c r="F8" s="80">
        <v>38</v>
      </c>
      <c r="G8" s="80">
        <v>39</v>
      </c>
      <c r="H8" s="80">
        <v>37</v>
      </c>
    </row>
    <row r="9" spans="1:8" ht="12.75">
      <c r="A9" s="90" t="s">
        <v>38</v>
      </c>
      <c r="B9" s="81">
        <v>12</v>
      </c>
      <c r="C9" s="81">
        <v>12</v>
      </c>
      <c r="D9" s="81">
        <v>11</v>
      </c>
      <c r="E9" s="80">
        <v>12</v>
      </c>
      <c r="F9" s="80">
        <v>12</v>
      </c>
      <c r="G9" s="80">
        <v>12</v>
      </c>
      <c r="H9" s="80">
        <v>12</v>
      </c>
    </row>
    <row r="10" spans="1:8" ht="12.75">
      <c r="A10" s="90" t="s">
        <v>39</v>
      </c>
      <c r="B10" s="81">
        <v>71</v>
      </c>
      <c r="C10" s="81">
        <v>72</v>
      </c>
      <c r="D10" s="81">
        <v>80</v>
      </c>
      <c r="E10" s="80">
        <v>84</v>
      </c>
      <c r="F10" s="80">
        <v>96</v>
      </c>
      <c r="G10" s="80">
        <v>100</v>
      </c>
      <c r="H10" s="80">
        <v>97</v>
      </c>
    </row>
    <row r="11" spans="1:8" ht="12.75">
      <c r="A11" s="90" t="s">
        <v>40</v>
      </c>
      <c r="B11" s="81">
        <v>4</v>
      </c>
      <c r="C11" s="81">
        <v>4</v>
      </c>
      <c r="D11" s="81">
        <v>2</v>
      </c>
      <c r="E11" s="80">
        <v>2</v>
      </c>
      <c r="F11" s="80">
        <v>1</v>
      </c>
      <c r="G11" s="80">
        <v>1</v>
      </c>
      <c r="H11" s="80">
        <v>1</v>
      </c>
    </row>
    <row r="12" spans="1:8" ht="12.75">
      <c r="A12" s="90" t="s">
        <v>54</v>
      </c>
      <c r="B12" s="81">
        <v>5</v>
      </c>
      <c r="C12" s="81">
        <v>5</v>
      </c>
      <c r="D12" s="81">
        <v>2</v>
      </c>
      <c r="E12" s="80">
        <v>1</v>
      </c>
      <c r="F12" s="80">
        <v>1</v>
      </c>
      <c r="G12" s="80">
        <v>1</v>
      </c>
      <c r="H12" s="80">
        <v>1</v>
      </c>
    </row>
    <row r="13" spans="1:8" ht="12.75">
      <c r="A13" s="90" t="s">
        <v>41</v>
      </c>
      <c r="B13" s="81">
        <v>10</v>
      </c>
      <c r="C13" s="81">
        <v>11</v>
      </c>
      <c r="D13" s="81">
        <v>11</v>
      </c>
      <c r="E13" s="80">
        <v>10</v>
      </c>
      <c r="F13" s="80">
        <v>11</v>
      </c>
      <c r="G13" s="80">
        <v>10</v>
      </c>
      <c r="H13" s="80">
        <v>10</v>
      </c>
    </row>
    <row r="14" spans="1:8" ht="12.75">
      <c r="A14" s="90" t="s">
        <v>42</v>
      </c>
      <c r="B14" s="81">
        <v>4</v>
      </c>
      <c r="C14" s="81">
        <v>4</v>
      </c>
      <c r="D14" s="81">
        <v>4</v>
      </c>
      <c r="E14" s="80">
        <v>4</v>
      </c>
      <c r="F14" s="80">
        <v>4</v>
      </c>
      <c r="G14" s="80">
        <v>4</v>
      </c>
      <c r="H14" s="80">
        <v>4</v>
      </c>
    </row>
    <row r="15" spans="1:8" ht="12.75">
      <c r="A15" s="90" t="s">
        <v>43</v>
      </c>
      <c r="B15" s="81">
        <v>8</v>
      </c>
      <c r="C15" s="81">
        <v>7</v>
      </c>
      <c r="D15" s="81">
        <v>4</v>
      </c>
      <c r="E15" s="80">
        <v>3</v>
      </c>
      <c r="F15" s="80">
        <v>3</v>
      </c>
      <c r="G15" s="80">
        <v>3</v>
      </c>
      <c r="H15" s="80">
        <v>3</v>
      </c>
    </row>
    <row r="16" spans="1:8" ht="12.75">
      <c r="A16" s="90" t="s">
        <v>44</v>
      </c>
      <c r="B16" s="81">
        <v>6</v>
      </c>
      <c r="C16" s="81">
        <v>6</v>
      </c>
      <c r="D16" s="81">
        <v>6</v>
      </c>
      <c r="E16" s="80">
        <v>6</v>
      </c>
      <c r="F16" s="80">
        <v>6</v>
      </c>
      <c r="G16" s="80">
        <v>4</v>
      </c>
      <c r="H16" s="80">
        <v>3</v>
      </c>
    </row>
    <row r="17" spans="1:8" ht="12.75">
      <c r="A17" s="90" t="s">
        <v>45</v>
      </c>
      <c r="B17" s="81">
        <v>19</v>
      </c>
      <c r="C17" s="81">
        <v>18</v>
      </c>
      <c r="D17" s="81">
        <v>20</v>
      </c>
      <c r="E17" s="80">
        <v>22</v>
      </c>
      <c r="F17" s="80">
        <v>24</v>
      </c>
      <c r="G17" s="80">
        <v>25</v>
      </c>
      <c r="H17" s="80">
        <v>25</v>
      </c>
    </row>
    <row r="18" spans="1:8" ht="12.75">
      <c r="A18" s="90" t="s">
        <v>46</v>
      </c>
      <c r="B18" s="81">
        <v>12</v>
      </c>
      <c r="C18" s="81">
        <v>10</v>
      </c>
      <c r="D18" s="81">
        <v>11</v>
      </c>
      <c r="E18" s="80">
        <v>9</v>
      </c>
      <c r="F18" s="80">
        <v>9</v>
      </c>
      <c r="G18" s="80">
        <v>9</v>
      </c>
      <c r="H18" s="80">
        <v>9</v>
      </c>
    </row>
    <row r="19" spans="1:8" ht="12.75">
      <c r="A19" s="90" t="s">
        <v>47</v>
      </c>
      <c r="B19" s="81">
        <v>2</v>
      </c>
      <c r="C19" s="81">
        <v>2</v>
      </c>
      <c r="D19" s="81">
        <v>2</v>
      </c>
      <c r="E19" s="80">
        <v>2</v>
      </c>
      <c r="F19" s="80">
        <v>2</v>
      </c>
      <c r="G19" s="80">
        <v>2</v>
      </c>
      <c r="H19" s="80">
        <v>2</v>
      </c>
    </row>
    <row r="20" spans="1:8" ht="12.75">
      <c r="A20" s="90" t="s">
        <v>48</v>
      </c>
      <c r="B20" s="81">
        <v>6</v>
      </c>
      <c r="C20" s="81">
        <v>5</v>
      </c>
      <c r="D20" s="81">
        <v>5</v>
      </c>
      <c r="E20" s="80">
        <v>4</v>
      </c>
      <c r="F20" s="80">
        <v>4</v>
      </c>
      <c r="G20" s="80">
        <v>4</v>
      </c>
      <c r="H20" s="80">
        <v>4</v>
      </c>
    </row>
    <row r="21" spans="1:8" ht="12.75">
      <c r="A21" s="90" t="s">
        <v>171</v>
      </c>
      <c r="B21" s="81"/>
      <c r="C21" s="81"/>
      <c r="D21" s="81"/>
      <c r="E21" s="81">
        <v>5</v>
      </c>
      <c r="F21" s="80">
        <v>5</v>
      </c>
      <c r="G21" s="80">
        <v>6</v>
      </c>
      <c r="H21" s="80">
        <v>6</v>
      </c>
    </row>
    <row r="22" spans="1:10" ht="12.75">
      <c r="A22" s="72" t="s">
        <v>21</v>
      </c>
      <c r="B22" s="91">
        <v>227</v>
      </c>
      <c r="C22" s="91">
        <v>224</v>
      </c>
      <c r="D22" s="91">
        <v>229</v>
      </c>
      <c r="E22" s="91">
        <v>236</v>
      </c>
      <c r="F22" s="91">
        <v>255</v>
      </c>
      <c r="G22" s="91">
        <v>257</v>
      </c>
      <c r="H22" s="91">
        <v>250</v>
      </c>
      <c r="I22" s="11"/>
      <c r="J22" s="11"/>
    </row>
    <row r="23" spans="1:8" ht="12.75">
      <c r="A23" s="90" t="s">
        <v>65</v>
      </c>
      <c r="B23" s="81">
        <v>24</v>
      </c>
      <c r="C23" s="81">
        <v>20</v>
      </c>
      <c r="D23" s="81">
        <v>19</v>
      </c>
      <c r="E23" s="81">
        <v>23</v>
      </c>
      <c r="F23" s="81">
        <v>20</v>
      </c>
      <c r="G23" s="81">
        <v>21</v>
      </c>
      <c r="H23" s="81">
        <v>22</v>
      </c>
    </row>
    <row r="24" spans="1:8" ht="12.75">
      <c r="A24" s="90" t="s">
        <v>66</v>
      </c>
      <c r="B24" s="81">
        <v>10</v>
      </c>
      <c r="C24" s="81">
        <v>9</v>
      </c>
      <c r="D24" s="81">
        <v>8</v>
      </c>
      <c r="E24" s="81">
        <v>9</v>
      </c>
      <c r="F24" s="81">
        <v>9</v>
      </c>
      <c r="G24" s="81">
        <v>10</v>
      </c>
      <c r="H24" s="81">
        <v>10</v>
      </c>
    </row>
    <row r="25" spans="1:8" ht="12.75">
      <c r="A25" s="90" t="s">
        <v>67</v>
      </c>
      <c r="B25" s="81">
        <v>36</v>
      </c>
      <c r="C25" s="81">
        <v>32</v>
      </c>
      <c r="D25" s="81">
        <v>31</v>
      </c>
      <c r="E25" s="81">
        <v>33</v>
      </c>
      <c r="F25" s="81">
        <v>35</v>
      </c>
      <c r="G25" s="81">
        <v>38</v>
      </c>
      <c r="H25" s="81">
        <v>39</v>
      </c>
    </row>
    <row r="26" spans="1:8" ht="12.75">
      <c r="A26" s="90" t="s">
        <v>55</v>
      </c>
      <c r="B26" s="81">
        <v>2</v>
      </c>
      <c r="C26" s="81">
        <v>2</v>
      </c>
      <c r="D26" s="81">
        <v>1</v>
      </c>
      <c r="E26" s="81">
        <v>1</v>
      </c>
      <c r="F26" s="81">
        <v>1</v>
      </c>
      <c r="G26" s="81">
        <v>1</v>
      </c>
      <c r="H26" s="81">
        <v>1</v>
      </c>
    </row>
    <row r="27" spans="1:8" ht="12.75">
      <c r="A27" s="72" t="s">
        <v>22</v>
      </c>
      <c r="B27" s="91">
        <v>72</v>
      </c>
      <c r="C27" s="91">
        <v>63</v>
      </c>
      <c r="D27" s="91">
        <v>59</v>
      </c>
      <c r="E27" s="91">
        <v>66</v>
      </c>
      <c r="F27" s="91">
        <v>65</v>
      </c>
      <c r="G27" s="91">
        <v>70</v>
      </c>
      <c r="H27" s="91">
        <v>72</v>
      </c>
    </row>
    <row r="28" spans="1:8" ht="12.75">
      <c r="A28" s="90" t="s">
        <v>49</v>
      </c>
      <c r="B28" s="81">
        <v>34</v>
      </c>
      <c r="C28" s="81">
        <v>36</v>
      </c>
      <c r="D28" s="81">
        <v>30</v>
      </c>
      <c r="E28" s="81">
        <v>29</v>
      </c>
      <c r="F28" s="81">
        <v>28</v>
      </c>
      <c r="G28" s="81">
        <v>30</v>
      </c>
      <c r="H28" s="81">
        <v>30</v>
      </c>
    </row>
    <row r="29" spans="1:8" ht="12.75">
      <c r="A29" s="90" t="s">
        <v>68</v>
      </c>
      <c r="B29" s="81">
        <v>19</v>
      </c>
      <c r="C29" s="81">
        <v>19</v>
      </c>
      <c r="D29" s="81">
        <v>21</v>
      </c>
      <c r="E29" s="81">
        <v>23</v>
      </c>
      <c r="F29" s="81">
        <v>26</v>
      </c>
      <c r="G29" s="81">
        <v>28</v>
      </c>
      <c r="H29" s="81">
        <v>28</v>
      </c>
    </row>
    <row r="30" spans="1:8" ht="12.75">
      <c r="A30" s="90" t="s">
        <v>51</v>
      </c>
      <c r="B30" s="81">
        <v>23</v>
      </c>
      <c r="C30" s="81">
        <v>23</v>
      </c>
      <c r="D30" s="81">
        <v>23</v>
      </c>
      <c r="E30" s="80">
        <v>28</v>
      </c>
      <c r="F30" s="81">
        <v>30</v>
      </c>
      <c r="G30" s="81">
        <v>29</v>
      </c>
      <c r="H30" s="81">
        <v>28</v>
      </c>
    </row>
    <row r="31" spans="1:8" ht="12.75">
      <c r="A31" s="90" t="s">
        <v>157</v>
      </c>
      <c r="B31" s="81">
        <v>3</v>
      </c>
      <c r="C31" s="81">
        <v>4</v>
      </c>
      <c r="D31" s="81">
        <v>12</v>
      </c>
      <c r="E31" s="81">
        <v>15</v>
      </c>
      <c r="F31" s="81">
        <v>25</v>
      </c>
      <c r="G31" s="81">
        <v>25</v>
      </c>
      <c r="H31" s="81">
        <v>25</v>
      </c>
    </row>
    <row r="32" spans="1:8" ht="12.75">
      <c r="A32" s="90" t="s">
        <v>168</v>
      </c>
      <c r="B32" s="81"/>
      <c r="C32" s="81"/>
      <c r="D32" s="81">
        <v>7</v>
      </c>
      <c r="E32" s="81">
        <v>8</v>
      </c>
      <c r="F32" s="81">
        <v>10</v>
      </c>
      <c r="G32" s="81">
        <v>11</v>
      </c>
      <c r="H32" s="81">
        <v>11</v>
      </c>
    </row>
    <row r="33" spans="1:8" ht="12.75">
      <c r="A33" s="90" t="s">
        <v>179</v>
      </c>
      <c r="B33" s="81"/>
      <c r="C33" s="81"/>
      <c r="D33" s="81"/>
      <c r="E33" s="81">
        <v>1</v>
      </c>
      <c r="F33" s="81">
        <v>1</v>
      </c>
      <c r="G33" s="81">
        <v>4</v>
      </c>
      <c r="H33" s="81">
        <v>4</v>
      </c>
    </row>
    <row r="34" spans="1:8" ht="12.75">
      <c r="A34" s="92" t="s">
        <v>23</v>
      </c>
      <c r="B34" s="89">
        <v>79</v>
      </c>
      <c r="C34" s="89">
        <v>82</v>
      </c>
      <c r="D34" s="89">
        <v>93</v>
      </c>
      <c r="E34" s="89">
        <v>104</v>
      </c>
      <c r="F34" s="89">
        <v>120</v>
      </c>
      <c r="G34" s="89">
        <v>127</v>
      </c>
      <c r="H34" s="89">
        <v>126</v>
      </c>
    </row>
    <row r="35" spans="1:8" ht="12.75">
      <c r="A35" s="92" t="s">
        <v>52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</row>
    <row r="36" spans="1:8" ht="12.75">
      <c r="A36" s="72" t="s">
        <v>154</v>
      </c>
      <c r="B36" s="89"/>
      <c r="C36" s="89"/>
      <c r="D36" s="89">
        <v>1</v>
      </c>
      <c r="E36" s="89">
        <v>1</v>
      </c>
      <c r="F36" s="89">
        <v>1</v>
      </c>
      <c r="G36" s="89">
        <v>1</v>
      </c>
      <c r="H36" s="89">
        <v>1</v>
      </c>
    </row>
    <row r="37" spans="1:8" ht="12.75">
      <c r="A37" s="72" t="s">
        <v>56</v>
      </c>
      <c r="B37" s="89">
        <v>45</v>
      </c>
      <c r="C37" s="89">
        <v>46</v>
      </c>
      <c r="D37" s="89">
        <v>52</v>
      </c>
      <c r="E37" s="89">
        <v>43</v>
      </c>
      <c r="F37" s="89">
        <v>54</v>
      </c>
      <c r="G37" s="89">
        <v>64</v>
      </c>
      <c r="H37" s="89">
        <v>64</v>
      </c>
    </row>
    <row r="38" spans="1:8" ht="12.75">
      <c r="A38" s="72" t="s">
        <v>172</v>
      </c>
      <c r="B38" s="89"/>
      <c r="C38" s="89"/>
      <c r="D38" s="89"/>
      <c r="E38" s="89">
        <v>11</v>
      </c>
      <c r="F38" s="89">
        <v>10</v>
      </c>
      <c r="G38" s="89">
        <v>13</v>
      </c>
      <c r="H38" s="89">
        <v>13</v>
      </c>
    </row>
    <row r="39" spans="1:8" ht="12.75">
      <c r="A39" s="72" t="s">
        <v>173</v>
      </c>
      <c r="B39" s="89">
        <v>1</v>
      </c>
      <c r="C39" s="89">
        <v>1</v>
      </c>
      <c r="D39" s="89">
        <v>1</v>
      </c>
      <c r="E39" s="89">
        <v>3</v>
      </c>
      <c r="F39" s="89">
        <v>3</v>
      </c>
      <c r="G39" s="89">
        <v>3</v>
      </c>
      <c r="H39" s="89">
        <v>3</v>
      </c>
    </row>
    <row r="40" spans="1:8" ht="12.75">
      <c r="A40" s="72" t="s">
        <v>170</v>
      </c>
      <c r="B40" s="89">
        <v>10</v>
      </c>
      <c r="C40" s="89">
        <v>10</v>
      </c>
      <c r="D40" s="89">
        <v>16</v>
      </c>
      <c r="E40" s="89">
        <v>14</v>
      </c>
      <c r="F40" s="89">
        <v>13</v>
      </c>
      <c r="G40" s="89">
        <v>12</v>
      </c>
      <c r="H40" s="89">
        <v>12</v>
      </c>
    </row>
    <row r="41" spans="1:8" ht="12.75">
      <c r="A41" s="72" t="s">
        <v>189</v>
      </c>
      <c r="B41" s="89"/>
      <c r="C41" s="89"/>
      <c r="D41" s="89"/>
      <c r="E41" s="89">
        <v>2</v>
      </c>
      <c r="F41" s="89">
        <v>2</v>
      </c>
      <c r="G41" s="89">
        <v>2</v>
      </c>
      <c r="H41" s="89">
        <v>2</v>
      </c>
    </row>
    <row r="42" spans="1:8" ht="12.75">
      <c r="A42" s="93" t="s">
        <v>64</v>
      </c>
      <c r="B42" s="94">
        <v>466</v>
      </c>
      <c r="C42" s="94">
        <v>458</v>
      </c>
      <c r="D42" s="94">
        <v>482</v>
      </c>
      <c r="E42" s="94">
        <v>511</v>
      </c>
      <c r="F42" s="94">
        <v>555</v>
      </c>
      <c r="G42" s="94">
        <v>582</v>
      </c>
      <c r="H42" s="94">
        <v>575</v>
      </c>
    </row>
    <row r="43" spans="1:8" ht="12.75">
      <c r="A43" s="60" t="s">
        <v>153</v>
      </c>
      <c r="B43" s="60"/>
      <c r="C43" s="60"/>
      <c r="D43" s="86"/>
      <c r="E43" s="86"/>
      <c r="F43" s="86"/>
      <c r="G43" s="86"/>
      <c r="H43" s="86"/>
    </row>
    <row r="44" spans="4:8" ht="12.75">
      <c r="D44" s="11"/>
      <c r="E44" s="11"/>
      <c r="F44" s="11"/>
      <c r="G44" s="11"/>
      <c r="H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4.421875" style="0" customWidth="1"/>
    <col min="3" max="3" width="14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4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  <col min="16" max="16" width="14.8515625" style="0" customWidth="1"/>
  </cols>
  <sheetData>
    <row r="1" spans="1:15" ht="20.25" customHeight="1">
      <c r="A1" s="228" t="s">
        <v>203</v>
      </c>
      <c r="B1" s="228"/>
      <c r="C1" s="228"/>
      <c r="D1" s="228"/>
      <c r="E1" s="228"/>
      <c r="F1" s="179"/>
      <c r="G1" s="215"/>
      <c r="I1" s="231" t="s">
        <v>204</v>
      </c>
      <c r="J1" s="232"/>
      <c r="K1" s="232"/>
      <c r="L1" s="232"/>
      <c r="M1" s="232"/>
      <c r="N1" s="232"/>
      <c r="O1" s="233"/>
    </row>
    <row r="2" spans="1:15" ht="12.75">
      <c r="A2" s="95" t="s">
        <v>185</v>
      </c>
      <c r="B2" s="97">
        <v>2013</v>
      </c>
      <c r="C2" s="97">
        <v>2014</v>
      </c>
      <c r="D2" s="97">
        <v>2015</v>
      </c>
      <c r="E2" s="151" t="s">
        <v>230</v>
      </c>
      <c r="F2" s="180" t="s">
        <v>233</v>
      </c>
      <c r="G2" s="180" t="s">
        <v>226</v>
      </c>
      <c r="I2" s="95" t="s">
        <v>184</v>
      </c>
      <c r="J2" s="97">
        <v>2013</v>
      </c>
      <c r="K2" s="97">
        <v>2014</v>
      </c>
      <c r="L2" s="97">
        <v>2015</v>
      </c>
      <c r="M2" s="151" t="s">
        <v>230</v>
      </c>
      <c r="N2" s="151" t="s">
        <v>233</v>
      </c>
      <c r="O2" s="180" t="s">
        <v>226</v>
      </c>
    </row>
    <row r="3" spans="1:15" ht="12.75">
      <c r="A3" s="98" t="s">
        <v>34</v>
      </c>
      <c r="B3" s="89">
        <v>442</v>
      </c>
      <c r="C3" s="89">
        <v>1575</v>
      </c>
      <c r="D3" s="89">
        <v>3413</v>
      </c>
      <c r="E3" s="89">
        <v>0</v>
      </c>
      <c r="F3" s="89">
        <v>0</v>
      </c>
      <c r="G3" s="89">
        <v>5044</v>
      </c>
      <c r="I3" s="122" t="s">
        <v>161</v>
      </c>
      <c r="J3" s="123">
        <v>90</v>
      </c>
      <c r="K3" s="123">
        <v>64</v>
      </c>
      <c r="L3" s="123">
        <v>35.170807</v>
      </c>
      <c r="M3" s="123">
        <v>0</v>
      </c>
      <c r="N3" s="123">
        <v>0</v>
      </c>
      <c r="O3" s="123">
        <v>26</v>
      </c>
    </row>
    <row r="4" spans="1:15" ht="12.75">
      <c r="A4" s="200" t="s">
        <v>216</v>
      </c>
      <c r="B4" s="80"/>
      <c r="C4" s="80">
        <v>106</v>
      </c>
      <c r="D4" s="80">
        <v>20</v>
      </c>
      <c r="E4" s="80">
        <v>0</v>
      </c>
      <c r="F4" s="80">
        <v>0</v>
      </c>
      <c r="G4" s="80">
        <v>1</v>
      </c>
      <c r="I4" s="122" t="s">
        <v>4</v>
      </c>
      <c r="J4" s="123">
        <v>42</v>
      </c>
      <c r="K4" s="123">
        <v>38</v>
      </c>
      <c r="L4" s="123">
        <v>90.234087</v>
      </c>
      <c r="M4" s="123">
        <v>0</v>
      </c>
      <c r="N4" s="123">
        <v>0</v>
      </c>
      <c r="O4" s="123">
        <v>103</v>
      </c>
    </row>
    <row r="5" spans="1:15" ht="12.75">
      <c r="A5" s="99" t="s">
        <v>35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I5" s="122" t="s">
        <v>30</v>
      </c>
      <c r="J5" s="123">
        <v>0</v>
      </c>
      <c r="K5" s="123">
        <v>0</v>
      </c>
      <c r="L5" s="123">
        <v>2.294215</v>
      </c>
      <c r="M5" s="123">
        <v>0</v>
      </c>
      <c r="N5" s="123">
        <v>0</v>
      </c>
      <c r="O5" s="123">
        <v>8</v>
      </c>
    </row>
    <row r="6" spans="1:15" ht="12.75">
      <c r="A6" s="99" t="s">
        <v>53</v>
      </c>
      <c r="B6" s="81">
        <v>955</v>
      </c>
      <c r="C6" s="81">
        <v>817</v>
      </c>
      <c r="D6" s="81">
        <v>706</v>
      </c>
      <c r="E6" s="81">
        <v>0</v>
      </c>
      <c r="F6" s="81">
        <v>0</v>
      </c>
      <c r="G6" s="81">
        <v>1728</v>
      </c>
      <c r="I6" s="122" t="s">
        <v>5</v>
      </c>
      <c r="J6" s="123">
        <v>1712</v>
      </c>
      <c r="K6" s="123">
        <v>1739</v>
      </c>
      <c r="L6" s="123">
        <v>2209.570601</v>
      </c>
      <c r="M6" s="123">
        <v>0</v>
      </c>
      <c r="N6" s="123">
        <v>0</v>
      </c>
      <c r="O6" s="123">
        <v>2827</v>
      </c>
    </row>
    <row r="7" spans="1:15" ht="12.75">
      <c r="A7" s="99" t="s">
        <v>36</v>
      </c>
      <c r="B7" s="81">
        <v>30</v>
      </c>
      <c r="C7" s="81">
        <v>22</v>
      </c>
      <c r="D7" s="81">
        <v>141</v>
      </c>
      <c r="E7" s="81">
        <v>0</v>
      </c>
      <c r="F7" s="81">
        <v>0</v>
      </c>
      <c r="G7" s="81">
        <v>137</v>
      </c>
      <c r="I7" s="122" t="s">
        <v>158</v>
      </c>
      <c r="J7" s="123">
        <v>9</v>
      </c>
      <c r="K7" s="123">
        <v>4</v>
      </c>
      <c r="L7" s="123">
        <v>25.084599</v>
      </c>
      <c r="M7" s="123">
        <v>0</v>
      </c>
      <c r="N7" s="123">
        <v>0</v>
      </c>
      <c r="O7" s="123">
        <v>46</v>
      </c>
    </row>
    <row r="8" spans="1:15" ht="12.75">
      <c r="A8" s="99" t="s">
        <v>37</v>
      </c>
      <c r="B8" s="81">
        <v>290</v>
      </c>
      <c r="C8" s="81">
        <v>114</v>
      </c>
      <c r="D8" s="81">
        <v>202</v>
      </c>
      <c r="E8" s="81">
        <v>0</v>
      </c>
      <c r="F8" s="81">
        <v>0</v>
      </c>
      <c r="G8" s="81">
        <v>1043</v>
      </c>
      <c r="I8" s="122" t="s">
        <v>32</v>
      </c>
      <c r="J8" s="123">
        <v>70</v>
      </c>
      <c r="K8" s="123">
        <v>119</v>
      </c>
      <c r="L8" s="123">
        <v>182.111894</v>
      </c>
      <c r="M8" s="123">
        <v>0</v>
      </c>
      <c r="N8" s="123">
        <v>0</v>
      </c>
      <c r="O8" s="123">
        <v>257</v>
      </c>
    </row>
    <row r="9" spans="1:15" ht="12.75">
      <c r="A9" s="99" t="s">
        <v>38</v>
      </c>
      <c r="B9" s="81">
        <v>483</v>
      </c>
      <c r="C9" s="81">
        <v>189</v>
      </c>
      <c r="D9" s="81">
        <v>471</v>
      </c>
      <c r="E9" s="81">
        <v>0</v>
      </c>
      <c r="F9" s="81">
        <v>0</v>
      </c>
      <c r="G9" s="81">
        <v>875</v>
      </c>
      <c r="I9" s="122" t="s">
        <v>208</v>
      </c>
      <c r="J9" s="123">
        <v>72</v>
      </c>
      <c r="K9" s="123">
        <v>107</v>
      </c>
      <c r="L9" s="123">
        <v>455.437936</v>
      </c>
      <c r="M9" s="123">
        <v>0</v>
      </c>
      <c r="N9" s="123">
        <v>0</v>
      </c>
      <c r="O9" s="123">
        <v>644</v>
      </c>
    </row>
    <row r="10" spans="1:15" ht="12.75">
      <c r="A10" s="99" t="s">
        <v>39</v>
      </c>
      <c r="B10" s="81">
        <v>1599</v>
      </c>
      <c r="C10" s="80">
        <v>2503</v>
      </c>
      <c r="D10" s="80">
        <v>5695</v>
      </c>
      <c r="E10" s="80">
        <v>0</v>
      </c>
      <c r="F10" s="80">
        <v>0</v>
      </c>
      <c r="G10" s="80">
        <v>14299</v>
      </c>
      <c r="I10" s="122" t="s">
        <v>6</v>
      </c>
      <c r="J10" s="123">
        <v>6878</v>
      </c>
      <c r="K10" s="123">
        <v>5165</v>
      </c>
      <c r="L10" s="123">
        <v>5071.64705</v>
      </c>
      <c r="M10" s="123">
        <v>0</v>
      </c>
      <c r="N10" s="123">
        <v>0</v>
      </c>
      <c r="O10" s="123">
        <v>10832</v>
      </c>
    </row>
    <row r="11" spans="1:15" ht="12.75">
      <c r="A11" s="99" t="s">
        <v>40</v>
      </c>
      <c r="B11" s="81">
        <v>50</v>
      </c>
      <c r="C11" s="81">
        <v>39</v>
      </c>
      <c r="D11" s="81">
        <v>283</v>
      </c>
      <c r="E11" s="81">
        <v>0</v>
      </c>
      <c r="F11" s="81">
        <v>0</v>
      </c>
      <c r="G11" s="81">
        <v>252</v>
      </c>
      <c r="I11" s="122" t="s">
        <v>155</v>
      </c>
      <c r="J11" s="123">
        <v>0</v>
      </c>
      <c r="K11" s="123">
        <v>1</v>
      </c>
      <c r="L11" s="123"/>
      <c r="M11" s="123">
        <v>0</v>
      </c>
      <c r="N11" s="123">
        <v>0</v>
      </c>
      <c r="O11" s="123"/>
    </row>
    <row r="12" spans="1:15" ht="12.75">
      <c r="A12" s="99" t="s">
        <v>54</v>
      </c>
      <c r="B12" s="81">
        <v>7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I12" s="122" t="s">
        <v>165</v>
      </c>
      <c r="J12" s="123">
        <v>132</v>
      </c>
      <c r="K12" s="123">
        <v>175</v>
      </c>
      <c r="L12" s="123">
        <v>73.743174</v>
      </c>
      <c r="M12" s="123">
        <v>0</v>
      </c>
      <c r="N12" s="123">
        <v>0</v>
      </c>
      <c r="O12" s="123">
        <v>94</v>
      </c>
    </row>
    <row r="13" spans="1:15" ht="12.75">
      <c r="A13" s="99" t="s">
        <v>41</v>
      </c>
      <c r="B13" s="81">
        <v>9</v>
      </c>
      <c r="C13" s="81">
        <v>9</v>
      </c>
      <c r="D13" s="81">
        <v>9</v>
      </c>
      <c r="E13" s="81">
        <v>0</v>
      </c>
      <c r="F13" s="81">
        <v>0</v>
      </c>
      <c r="G13" s="81">
        <v>19</v>
      </c>
      <c r="I13" s="122" t="s">
        <v>26</v>
      </c>
      <c r="J13" s="123">
        <v>3</v>
      </c>
      <c r="K13" s="123">
        <v>11</v>
      </c>
      <c r="L13" s="123">
        <v>70.6752</v>
      </c>
      <c r="M13" s="123">
        <v>0</v>
      </c>
      <c r="N13" s="123">
        <v>0</v>
      </c>
      <c r="O13" s="123">
        <v>82</v>
      </c>
    </row>
    <row r="14" spans="1:15" ht="12.75">
      <c r="A14" s="99" t="s">
        <v>42</v>
      </c>
      <c r="B14" s="81">
        <v>112</v>
      </c>
      <c r="C14" s="81">
        <v>51</v>
      </c>
      <c r="D14" s="81">
        <v>98</v>
      </c>
      <c r="E14" s="81">
        <v>0</v>
      </c>
      <c r="F14" s="81">
        <v>0</v>
      </c>
      <c r="G14" s="81">
        <v>248</v>
      </c>
      <c r="I14" s="122" t="s">
        <v>205</v>
      </c>
      <c r="J14" s="123"/>
      <c r="K14" s="123"/>
      <c r="L14" s="123">
        <v>0</v>
      </c>
      <c r="M14" s="123">
        <v>0</v>
      </c>
      <c r="N14" s="123">
        <v>0</v>
      </c>
      <c r="O14" s="123">
        <v>8</v>
      </c>
    </row>
    <row r="15" spans="1:15" ht="12.75">
      <c r="A15" s="99" t="s">
        <v>43</v>
      </c>
      <c r="B15" s="81">
        <v>13</v>
      </c>
      <c r="C15" s="81">
        <v>27</v>
      </c>
      <c r="D15" s="81">
        <v>29</v>
      </c>
      <c r="E15" s="81">
        <v>0</v>
      </c>
      <c r="F15" s="81">
        <v>0</v>
      </c>
      <c r="G15" s="81">
        <v>44</v>
      </c>
      <c r="I15" s="122" t="s">
        <v>7</v>
      </c>
      <c r="J15" s="123">
        <v>180</v>
      </c>
      <c r="K15" s="123">
        <v>331</v>
      </c>
      <c r="L15" s="123">
        <v>330.505315</v>
      </c>
      <c r="M15" s="123">
        <v>0</v>
      </c>
      <c r="N15" s="123">
        <v>0</v>
      </c>
      <c r="O15" s="123">
        <v>400</v>
      </c>
    </row>
    <row r="16" spans="1:15" ht="12.75">
      <c r="A16" s="99" t="s">
        <v>44</v>
      </c>
      <c r="B16" s="81">
        <v>216</v>
      </c>
      <c r="C16" s="81">
        <v>56</v>
      </c>
      <c r="D16" s="81">
        <v>13</v>
      </c>
      <c r="E16" s="81">
        <v>0</v>
      </c>
      <c r="F16" s="81">
        <v>0</v>
      </c>
      <c r="G16" s="81">
        <v>0</v>
      </c>
      <c r="I16" s="122" t="s">
        <v>57</v>
      </c>
      <c r="J16" s="123">
        <v>67</v>
      </c>
      <c r="K16" s="123">
        <v>59</v>
      </c>
      <c r="L16" s="123">
        <v>27.912238</v>
      </c>
      <c r="M16" s="123">
        <v>2</v>
      </c>
      <c r="N16" s="123">
        <v>0</v>
      </c>
      <c r="O16" s="123">
        <v>2</v>
      </c>
    </row>
    <row r="17" spans="1:15" ht="12.75">
      <c r="A17" s="99" t="s">
        <v>45</v>
      </c>
      <c r="B17" s="81">
        <v>363</v>
      </c>
      <c r="C17" s="80">
        <v>728</v>
      </c>
      <c r="D17" s="80">
        <v>1116</v>
      </c>
      <c r="E17" s="80">
        <v>0</v>
      </c>
      <c r="F17" s="80">
        <v>0</v>
      </c>
      <c r="G17" s="80">
        <v>3514</v>
      </c>
      <c r="I17" s="176" t="s">
        <v>223</v>
      </c>
      <c r="M17" s="217">
        <v>0</v>
      </c>
      <c r="N17" s="123">
        <v>0</v>
      </c>
      <c r="O17" s="217">
        <v>0</v>
      </c>
    </row>
    <row r="18" spans="1:15" ht="12.75">
      <c r="A18" s="99" t="s">
        <v>46</v>
      </c>
      <c r="B18" s="81">
        <v>67</v>
      </c>
      <c r="C18" s="81">
        <v>85</v>
      </c>
      <c r="D18" s="81">
        <v>142</v>
      </c>
      <c r="E18" s="81">
        <v>0</v>
      </c>
      <c r="F18" s="81">
        <v>0</v>
      </c>
      <c r="G18" s="81">
        <v>272</v>
      </c>
      <c r="I18" s="122" t="s">
        <v>8</v>
      </c>
      <c r="J18" s="123">
        <v>340</v>
      </c>
      <c r="K18" s="123">
        <v>395</v>
      </c>
      <c r="L18" s="123">
        <v>213.460143</v>
      </c>
      <c r="M18" s="123">
        <v>0</v>
      </c>
      <c r="N18" s="123">
        <v>0</v>
      </c>
      <c r="O18" s="123">
        <v>245</v>
      </c>
    </row>
    <row r="19" spans="1:15" ht="12.75">
      <c r="A19" s="99" t="s">
        <v>47</v>
      </c>
      <c r="B19" s="81">
        <v>29</v>
      </c>
      <c r="C19" s="81">
        <v>0</v>
      </c>
      <c r="D19" s="81">
        <v>33</v>
      </c>
      <c r="E19" s="81">
        <v>0</v>
      </c>
      <c r="F19" s="81">
        <v>0</v>
      </c>
      <c r="G19" s="81">
        <v>92</v>
      </c>
      <c r="I19" s="122" t="s">
        <v>58</v>
      </c>
      <c r="J19" s="123">
        <v>0</v>
      </c>
      <c r="K19" s="123">
        <v>0</v>
      </c>
      <c r="L19" s="123">
        <v>18.415611</v>
      </c>
      <c r="M19" s="123">
        <v>0</v>
      </c>
      <c r="N19" s="123">
        <v>0</v>
      </c>
      <c r="O19" s="123">
        <v>61</v>
      </c>
    </row>
    <row r="20" spans="1:15" ht="12.75">
      <c r="A20" s="99" t="s">
        <v>48</v>
      </c>
      <c r="B20" s="81">
        <v>67</v>
      </c>
      <c r="C20" s="81">
        <v>46</v>
      </c>
      <c r="D20" s="81">
        <v>0</v>
      </c>
      <c r="E20" s="81">
        <v>0</v>
      </c>
      <c r="F20" s="81">
        <v>0</v>
      </c>
      <c r="G20" s="81">
        <v>0</v>
      </c>
      <c r="I20" s="122" t="s">
        <v>9</v>
      </c>
      <c r="J20" s="123">
        <v>1115</v>
      </c>
      <c r="K20" s="123">
        <v>707</v>
      </c>
      <c r="L20" s="123">
        <v>729.470638</v>
      </c>
      <c r="M20" s="123">
        <v>0</v>
      </c>
      <c r="N20" s="123">
        <v>0</v>
      </c>
      <c r="O20" s="123">
        <v>1665</v>
      </c>
    </row>
    <row r="21" spans="1:15" ht="12.75">
      <c r="A21" s="99" t="s">
        <v>174</v>
      </c>
      <c r="B21" s="81">
        <v>0</v>
      </c>
      <c r="C21" s="81">
        <v>0</v>
      </c>
      <c r="D21" s="81">
        <v>225</v>
      </c>
      <c r="E21" s="81">
        <v>0</v>
      </c>
      <c r="F21" s="81">
        <v>0</v>
      </c>
      <c r="G21" s="81">
        <v>403</v>
      </c>
      <c r="I21" s="122" t="s">
        <v>231</v>
      </c>
      <c r="M21" s="217">
        <v>0</v>
      </c>
      <c r="N21" s="217">
        <v>0</v>
      </c>
      <c r="O21" s="217">
        <v>0</v>
      </c>
    </row>
    <row r="22" spans="1:15" ht="12.75">
      <c r="A22" s="98" t="s">
        <v>21</v>
      </c>
      <c r="B22" s="91">
        <v>4290</v>
      </c>
      <c r="C22" s="91">
        <v>4792</v>
      </c>
      <c r="D22" s="91">
        <v>9183</v>
      </c>
      <c r="E22" s="91">
        <v>0</v>
      </c>
      <c r="F22" s="91">
        <v>0</v>
      </c>
      <c r="G22" s="91">
        <v>22927</v>
      </c>
      <c r="I22" s="122" t="s">
        <v>33</v>
      </c>
      <c r="J22" s="123">
        <v>451</v>
      </c>
      <c r="K22" s="123">
        <v>424</v>
      </c>
      <c r="L22" s="123">
        <v>431.376435</v>
      </c>
      <c r="M22" s="123">
        <v>0</v>
      </c>
      <c r="N22" s="123">
        <v>0</v>
      </c>
      <c r="O22" s="123">
        <v>868</v>
      </c>
    </row>
    <row r="23" spans="1:15" ht="12.75">
      <c r="A23" s="99" t="s">
        <v>65</v>
      </c>
      <c r="B23" s="81">
        <v>1288</v>
      </c>
      <c r="C23" s="81">
        <v>1029</v>
      </c>
      <c r="D23" s="81">
        <v>803</v>
      </c>
      <c r="E23" s="81">
        <v>0</v>
      </c>
      <c r="F23" s="81">
        <v>0</v>
      </c>
      <c r="G23" s="81">
        <v>308</v>
      </c>
      <c r="I23" s="122" t="s">
        <v>59</v>
      </c>
      <c r="J23" s="123">
        <v>72</v>
      </c>
      <c r="K23" s="123">
        <v>77</v>
      </c>
      <c r="L23" s="123">
        <v>135.686104</v>
      </c>
      <c r="M23" s="123">
        <v>0</v>
      </c>
      <c r="N23" s="123">
        <v>0</v>
      </c>
      <c r="O23" s="123">
        <v>175</v>
      </c>
    </row>
    <row r="24" spans="1:15" ht="12.75">
      <c r="A24" s="99" t="s">
        <v>66</v>
      </c>
      <c r="B24" s="81">
        <v>971</v>
      </c>
      <c r="C24" s="81">
        <v>763</v>
      </c>
      <c r="D24" s="81">
        <v>1199</v>
      </c>
      <c r="E24" s="81">
        <v>0</v>
      </c>
      <c r="F24" s="81">
        <v>0</v>
      </c>
      <c r="G24" s="81">
        <v>855</v>
      </c>
      <c r="I24" s="122" t="s">
        <v>27</v>
      </c>
      <c r="J24" s="123">
        <v>435</v>
      </c>
      <c r="K24" s="123">
        <v>341</v>
      </c>
      <c r="L24" s="123">
        <v>572.035261</v>
      </c>
      <c r="M24" s="123">
        <v>0</v>
      </c>
      <c r="N24" s="123">
        <v>0</v>
      </c>
      <c r="O24" s="123">
        <v>1329</v>
      </c>
    </row>
    <row r="25" spans="1:15" ht="12.75">
      <c r="A25" s="99" t="s">
        <v>67</v>
      </c>
      <c r="B25" s="81">
        <v>3117</v>
      </c>
      <c r="C25" s="81">
        <v>1854</v>
      </c>
      <c r="D25" s="81">
        <v>2109</v>
      </c>
      <c r="E25" s="81">
        <v>2</v>
      </c>
      <c r="F25" s="81">
        <v>0</v>
      </c>
      <c r="G25" s="81">
        <v>1642</v>
      </c>
      <c r="I25" s="176" t="s">
        <v>212</v>
      </c>
      <c r="J25">
        <v>0</v>
      </c>
      <c r="K25">
        <v>0</v>
      </c>
      <c r="L25" s="123">
        <v>0</v>
      </c>
      <c r="M25" s="123">
        <v>0</v>
      </c>
      <c r="N25" s="123">
        <v>0</v>
      </c>
      <c r="O25" s="123">
        <v>0</v>
      </c>
    </row>
    <row r="26" spans="1:15" ht="12.75">
      <c r="A26" s="99" t="s">
        <v>55</v>
      </c>
      <c r="B26" s="81">
        <v>39</v>
      </c>
      <c r="C26" s="81">
        <v>25</v>
      </c>
      <c r="D26" s="81">
        <v>23</v>
      </c>
      <c r="E26" s="81">
        <v>0</v>
      </c>
      <c r="F26" s="81">
        <v>0</v>
      </c>
      <c r="G26" s="81">
        <v>13</v>
      </c>
      <c r="I26" s="122" t="s">
        <v>10</v>
      </c>
      <c r="J26" s="123">
        <v>4</v>
      </c>
      <c r="K26" s="123">
        <v>23</v>
      </c>
      <c r="L26" s="123">
        <v>38.288008</v>
      </c>
      <c r="M26" s="123">
        <v>0</v>
      </c>
      <c r="N26" s="123">
        <v>0</v>
      </c>
      <c r="O26" s="123">
        <v>29</v>
      </c>
    </row>
    <row r="27" spans="1:15" ht="12.75">
      <c r="A27" s="98" t="s">
        <v>22</v>
      </c>
      <c r="B27" s="91">
        <v>5415</v>
      </c>
      <c r="C27" s="91">
        <v>3671</v>
      </c>
      <c r="D27" s="91">
        <v>4134</v>
      </c>
      <c r="E27" s="91">
        <v>0</v>
      </c>
      <c r="F27" s="91">
        <v>0</v>
      </c>
      <c r="G27" s="91">
        <v>2816</v>
      </c>
      <c r="I27" s="122" t="s">
        <v>60</v>
      </c>
      <c r="J27" s="123">
        <v>41</v>
      </c>
      <c r="K27" s="123">
        <v>72</v>
      </c>
      <c r="L27" s="123">
        <v>76.970388</v>
      </c>
      <c r="M27" s="123">
        <v>0</v>
      </c>
      <c r="N27" s="123">
        <v>0</v>
      </c>
      <c r="O27" s="123">
        <v>84</v>
      </c>
    </row>
    <row r="28" spans="1:15" ht="12.75">
      <c r="A28" s="99" t="s">
        <v>49</v>
      </c>
      <c r="B28" s="81">
        <v>1467</v>
      </c>
      <c r="C28" s="81">
        <v>1419</v>
      </c>
      <c r="D28" s="81">
        <v>1502</v>
      </c>
      <c r="E28" s="81">
        <v>0</v>
      </c>
      <c r="F28" s="81">
        <v>0</v>
      </c>
      <c r="G28" s="81">
        <v>746</v>
      </c>
      <c r="H28" s="35"/>
      <c r="I28" s="122" t="s">
        <v>11</v>
      </c>
      <c r="J28" s="123">
        <v>3972</v>
      </c>
      <c r="K28" s="123">
        <v>3024</v>
      </c>
      <c r="L28" s="123">
        <v>6348.948394</v>
      </c>
      <c r="M28" s="123">
        <v>0</v>
      </c>
      <c r="N28" s="123">
        <v>0</v>
      </c>
      <c r="O28" s="123">
        <v>8172</v>
      </c>
    </row>
    <row r="29" spans="1:15" ht="12.75">
      <c r="A29" s="99" t="s">
        <v>50</v>
      </c>
      <c r="B29" s="81">
        <v>3381</v>
      </c>
      <c r="C29" s="81">
        <v>2913</v>
      </c>
      <c r="D29" s="81">
        <v>1008</v>
      </c>
      <c r="E29" s="81">
        <v>0</v>
      </c>
      <c r="F29" s="81">
        <v>0</v>
      </c>
      <c r="G29" s="81">
        <v>337</v>
      </c>
      <c r="I29" s="122" t="s">
        <v>12</v>
      </c>
      <c r="J29" s="123">
        <v>388</v>
      </c>
      <c r="K29" s="123">
        <v>628</v>
      </c>
      <c r="L29" s="123">
        <v>893.99021</v>
      </c>
      <c r="M29" s="123">
        <v>0</v>
      </c>
      <c r="N29" s="123">
        <v>0</v>
      </c>
      <c r="O29" s="123">
        <v>1238</v>
      </c>
    </row>
    <row r="30" spans="1:15" ht="12.75">
      <c r="A30" s="99" t="s">
        <v>51</v>
      </c>
      <c r="B30" s="81">
        <v>4644</v>
      </c>
      <c r="C30" s="81">
        <v>1542</v>
      </c>
      <c r="D30" s="81">
        <v>616</v>
      </c>
      <c r="E30" s="81">
        <v>0</v>
      </c>
      <c r="F30" s="81">
        <v>0</v>
      </c>
      <c r="G30" s="81">
        <v>484</v>
      </c>
      <c r="I30" s="122" t="s">
        <v>227</v>
      </c>
      <c r="J30" s="123"/>
      <c r="K30" s="123">
        <v>50</v>
      </c>
      <c r="L30" s="123">
        <v>179.095751</v>
      </c>
      <c r="M30" s="123">
        <v>0</v>
      </c>
      <c r="N30" s="123">
        <v>0</v>
      </c>
      <c r="O30" s="123">
        <v>390</v>
      </c>
    </row>
    <row r="31" spans="1:15" ht="12.75">
      <c r="A31" s="99" t="s">
        <v>157</v>
      </c>
      <c r="B31" s="81">
        <v>5</v>
      </c>
      <c r="C31" s="81">
        <v>148</v>
      </c>
      <c r="D31" s="81">
        <v>385</v>
      </c>
      <c r="E31" s="81">
        <v>0</v>
      </c>
      <c r="F31" s="81">
        <v>0</v>
      </c>
      <c r="G31" s="81">
        <v>585</v>
      </c>
      <c r="I31" s="122" t="s">
        <v>169</v>
      </c>
      <c r="J31" s="123">
        <v>690</v>
      </c>
      <c r="K31" s="123">
        <v>245</v>
      </c>
      <c r="L31" s="123">
        <v>336.124373</v>
      </c>
      <c r="M31" s="123">
        <v>0</v>
      </c>
      <c r="N31" s="123">
        <v>0</v>
      </c>
      <c r="O31" s="123">
        <v>581</v>
      </c>
    </row>
    <row r="32" spans="1:15" ht="12.75">
      <c r="A32" s="99" t="s">
        <v>160</v>
      </c>
      <c r="B32" s="81">
        <v>317</v>
      </c>
      <c r="C32" s="81">
        <v>79</v>
      </c>
      <c r="D32" s="81">
        <v>13</v>
      </c>
      <c r="E32" s="81">
        <v>0</v>
      </c>
      <c r="F32" s="81">
        <v>0</v>
      </c>
      <c r="G32" s="81">
        <v>8</v>
      </c>
      <c r="I32" s="122" t="s">
        <v>166</v>
      </c>
      <c r="J32" s="123">
        <v>0</v>
      </c>
      <c r="K32" s="123">
        <v>0</v>
      </c>
      <c r="L32" s="123">
        <v>3.204476</v>
      </c>
      <c r="M32" s="123">
        <v>0</v>
      </c>
      <c r="N32" s="123">
        <v>0</v>
      </c>
      <c r="O32" s="123">
        <v>17</v>
      </c>
    </row>
    <row r="33" spans="1:15" ht="12.75">
      <c r="A33" s="99" t="s">
        <v>179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I33" s="122" t="s">
        <v>13</v>
      </c>
      <c r="J33" s="123">
        <v>1225</v>
      </c>
      <c r="K33" s="123">
        <v>1251</v>
      </c>
      <c r="L33" s="123">
        <v>951.241831</v>
      </c>
      <c r="M33" s="123">
        <v>0</v>
      </c>
      <c r="N33" s="123">
        <v>0</v>
      </c>
      <c r="O33" s="123">
        <v>1476</v>
      </c>
    </row>
    <row r="34" spans="1:15" ht="12.75">
      <c r="A34" s="98" t="s">
        <v>23</v>
      </c>
      <c r="B34" s="91">
        <v>9814</v>
      </c>
      <c r="C34" s="91">
        <v>6101</v>
      </c>
      <c r="D34" s="91">
        <v>3524</v>
      </c>
      <c r="E34" s="91">
        <v>0</v>
      </c>
      <c r="F34" s="91">
        <v>0</v>
      </c>
      <c r="G34" s="91">
        <v>2160</v>
      </c>
      <c r="I34" s="122" t="s">
        <v>24</v>
      </c>
      <c r="J34" s="123">
        <v>0</v>
      </c>
      <c r="K34" s="123">
        <v>3</v>
      </c>
      <c r="L34" s="123">
        <v>14.711113</v>
      </c>
      <c r="M34" s="123">
        <v>0</v>
      </c>
      <c r="N34" s="123">
        <v>0</v>
      </c>
      <c r="O34" s="123">
        <v>0</v>
      </c>
    </row>
    <row r="35" spans="1:15" ht="12.75">
      <c r="A35" s="100" t="s">
        <v>52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I35" s="122" t="s">
        <v>25</v>
      </c>
      <c r="J35" s="123">
        <v>10</v>
      </c>
      <c r="K35" s="123">
        <v>6</v>
      </c>
      <c r="L35" s="123">
        <v>6.250812</v>
      </c>
      <c r="M35" s="123">
        <v>0</v>
      </c>
      <c r="N35" s="123">
        <v>0</v>
      </c>
      <c r="O35" s="123">
        <v>34</v>
      </c>
    </row>
    <row r="36" spans="1:15" ht="12.75">
      <c r="A36" s="98" t="s">
        <v>154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5</v>
      </c>
      <c r="I36" s="122" t="s">
        <v>28</v>
      </c>
      <c r="J36" s="123">
        <v>5</v>
      </c>
      <c r="K36" s="123">
        <v>10</v>
      </c>
      <c r="L36" s="123">
        <v>25.835185</v>
      </c>
      <c r="M36" s="123">
        <v>0</v>
      </c>
      <c r="N36" s="123">
        <v>0</v>
      </c>
      <c r="O36" s="123">
        <v>18</v>
      </c>
    </row>
    <row r="37" spans="1:15" ht="12.75">
      <c r="A37" s="98" t="s">
        <v>56</v>
      </c>
      <c r="B37" s="89">
        <v>221</v>
      </c>
      <c r="C37" s="89">
        <v>343</v>
      </c>
      <c r="D37" s="89">
        <v>598</v>
      </c>
      <c r="E37" s="89">
        <v>0</v>
      </c>
      <c r="F37" s="89">
        <v>0</v>
      </c>
      <c r="G37" s="89">
        <v>899</v>
      </c>
      <c r="I37" s="122" t="s">
        <v>167</v>
      </c>
      <c r="J37" s="123">
        <v>2077</v>
      </c>
      <c r="K37" s="123">
        <v>1086</v>
      </c>
      <c r="L37" s="123">
        <v>1015.933087</v>
      </c>
      <c r="M37" s="123">
        <v>0</v>
      </c>
      <c r="N37" s="123">
        <v>0</v>
      </c>
      <c r="O37" s="123">
        <v>1098</v>
      </c>
    </row>
    <row r="38" spans="1:15" ht="12.75">
      <c r="A38" s="98" t="s">
        <v>172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I38" s="122" t="s">
        <v>62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</row>
    <row r="39" spans="1:15" ht="12.75">
      <c r="A39" s="98" t="s">
        <v>173</v>
      </c>
      <c r="B39" s="89">
        <v>0</v>
      </c>
      <c r="C39" s="89">
        <v>0</v>
      </c>
      <c r="D39" s="89">
        <v>15</v>
      </c>
      <c r="E39" s="89">
        <v>0</v>
      </c>
      <c r="F39" s="89">
        <v>0</v>
      </c>
      <c r="G39" s="89">
        <v>11</v>
      </c>
      <c r="I39" s="122" t="s">
        <v>29</v>
      </c>
      <c r="J39" s="123">
        <v>0</v>
      </c>
      <c r="K39" s="123">
        <v>0</v>
      </c>
      <c r="L39" s="123"/>
      <c r="M39" s="123">
        <v>0</v>
      </c>
      <c r="N39" s="123">
        <v>0</v>
      </c>
      <c r="O39" s="123"/>
    </row>
    <row r="40" spans="1:17" ht="12.75">
      <c r="A40" s="98" t="s">
        <v>170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I40" s="122" t="s">
        <v>213</v>
      </c>
      <c r="J40" s="123">
        <v>95</v>
      </c>
      <c r="K40" s="123">
        <v>317</v>
      </c>
      <c r="L40" s="123">
        <v>274</v>
      </c>
      <c r="M40" s="123">
        <v>0</v>
      </c>
      <c r="N40" s="123">
        <v>0</v>
      </c>
      <c r="O40" s="123">
        <v>793</v>
      </c>
      <c r="Q40" s="169"/>
    </row>
    <row r="41" spans="1:16" ht="12.75">
      <c r="A41" s="166" t="s">
        <v>189</v>
      </c>
      <c r="B41" s="167"/>
      <c r="C41" s="167"/>
      <c r="D41" s="167">
        <v>0</v>
      </c>
      <c r="E41" s="167">
        <v>0</v>
      </c>
      <c r="F41" s="167">
        <v>0</v>
      </c>
      <c r="G41" s="167">
        <v>0</v>
      </c>
      <c r="H41" s="156"/>
      <c r="I41" s="122" t="s">
        <v>63</v>
      </c>
      <c r="J41" s="123">
        <v>3</v>
      </c>
      <c r="K41" s="123">
        <v>8</v>
      </c>
      <c r="L41" s="123">
        <v>56</v>
      </c>
      <c r="M41" s="123">
        <v>0</v>
      </c>
      <c r="N41" s="123">
        <v>0</v>
      </c>
      <c r="O41" s="123">
        <v>259</v>
      </c>
      <c r="P41" s="169"/>
    </row>
    <row r="42" spans="1:16" ht="12.75">
      <c r="A42" s="154" t="s">
        <v>0</v>
      </c>
      <c r="B42" s="155">
        <v>20182</v>
      </c>
      <c r="C42" s="155">
        <v>16481</v>
      </c>
      <c r="D42" s="155">
        <v>20896</v>
      </c>
      <c r="E42" s="155">
        <v>2</v>
      </c>
      <c r="F42" s="155">
        <v>0</v>
      </c>
      <c r="G42" s="155">
        <v>33864</v>
      </c>
      <c r="H42" s="156"/>
      <c r="I42" s="227" t="s">
        <v>0</v>
      </c>
      <c r="J42" s="85">
        <v>20182</v>
      </c>
      <c r="K42" s="85">
        <v>16481</v>
      </c>
      <c r="L42" s="85">
        <v>20896</v>
      </c>
      <c r="M42" s="85">
        <v>2</v>
      </c>
      <c r="N42" s="94">
        <v>0</v>
      </c>
      <c r="O42" s="94">
        <v>33864</v>
      </c>
      <c r="P42" s="169"/>
    </row>
    <row r="43" spans="4:15" s="14" customFormat="1" ht="11.25" customHeight="1">
      <c r="D43" s="35"/>
      <c r="E43" s="35"/>
      <c r="F43" s="35"/>
      <c r="G43" s="35"/>
      <c r="I43" s="225" t="s">
        <v>178</v>
      </c>
      <c r="J43" s="225"/>
      <c r="K43" s="226"/>
      <c r="L43" s="226"/>
      <c r="M43" s="226"/>
      <c r="N43" s="36"/>
      <c r="O43" s="36"/>
    </row>
    <row r="44" spans="5:15" s="14" customFormat="1" ht="11.25" customHeight="1">
      <c r="E44" s="35"/>
      <c r="F44" s="35"/>
      <c r="G44" s="35"/>
      <c r="H44" s="35"/>
      <c r="L44" s="35"/>
      <c r="M44" s="196"/>
      <c r="N44" s="196"/>
      <c r="O44" s="196"/>
    </row>
    <row r="45" spans="3:15" s="14" customFormat="1" ht="11.25" customHeight="1">
      <c r="C45" s="35"/>
      <c r="D45" s="35"/>
      <c r="E45" s="35"/>
      <c r="F45" s="35"/>
      <c r="G45" s="35"/>
      <c r="J45" s="35"/>
      <c r="K45" s="35"/>
      <c r="L45" s="35"/>
      <c r="M45" s="35"/>
      <c r="N45" s="196"/>
      <c r="O45" s="196"/>
    </row>
    <row r="46" spans="14:15" s="14" customFormat="1" ht="11.25" customHeight="1">
      <c r="N46" s="36"/>
      <c r="O46" s="36"/>
    </row>
    <row r="47" spans="14:15" s="14" customFormat="1" ht="11.25" customHeight="1">
      <c r="N47" s="36"/>
      <c r="O47" s="36"/>
    </row>
    <row r="48" spans="14:15" s="14" customFormat="1" ht="11.25" customHeight="1">
      <c r="N48" s="36"/>
      <c r="O48" s="36"/>
    </row>
    <row r="49" spans="14:15" s="14" customFormat="1" ht="11.25" customHeight="1">
      <c r="N49" s="36"/>
      <c r="O49" s="36"/>
    </row>
    <row r="50" spans="14:15" s="14" customFormat="1" ht="11.25" customHeight="1">
      <c r="N50" s="36"/>
      <c r="O50" s="36"/>
    </row>
    <row r="51" spans="14:15" s="14" customFormat="1" ht="11.25" customHeight="1">
      <c r="N51" s="36"/>
      <c r="O51" s="36"/>
    </row>
    <row r="52" spans="14:15" s="14" customFormat="1" ht="11.25" customHeight="1">
      <c r="N52" s="36"/>
      <c r="O52" s="36"/>
    </row>
    <row r="53" spans="14:15" s="14" customFormat="1" ht="11.25" customHeight="1">
      <c r="N53" s="36"/>
      <c r="O53" s="36"/>
    </row>
    <row r="54" spans="14:15" s="14" customFormat="1" ht="11.25" customHeight="1">
      <c r="N54" s="36"/>
      <c r="O54" s="36"/>
    </row>
    <row r="55" spans="14:15" s="14" customFormat="1" ht="11.25" customHeight="1">
      <c r="N55" s="36"/>
      <c r="O55" s="36"/>
    </row>
    <row r="56" spans="14:15" s="14" customFormat="1" ht="11.25" customHeight="1">
      <c r="N56" s="36"/>
      <c r="O56" s="36"/>
    </row>
    <row r="57" spans="14:15" s="14" customFormat="1" ht="11.25" customHeight="1">
      <c r="N57" s="36"/>
      <c r="O57" s="36"/>
    </row>
    <row r="58" spans="14:15" s="14" customFormat="1" ht="11.25" customHeight="1">
      <c r="N58" s="36"/>
      <c r="O58" s="36"/>
    </row>
    <row r="59" spans="14:15" s="14" customFormat="1" ht="11.25" customHeight="1">
      <c r="N59" s="36"/>
      <c r="O59" s="36"/>
    </row>
    <row r="60" spans="14:15" s="14" customFormat="1" ht="11.25" customHeight="1">
      <c r="N60" s="36"/>
      <c r="O60" s="36"/>
    </row>
    <row r="61" spans="14:15" s="14" customFormat="1" ht="11.25" customHeight="1">
      <c r="N61" s="36"/>
      <c r="O61" s="36"/>
    </row>
    <row r="62" spans="14:15" s="14" customFormat="1" ht="11.25" customHeight="1">
      <c r="N62" s="36"/>
      <c r="O62" s="36"/>
    </row>
    <row r="63" spans="14:15" s="14" customFormat="1" ht="11.25" customHeight="1">
      <c r="N63" s="36"/>
      <c r="O63" s="36"/>
    </row>
    <row r="64" spans="14:15" s="14" customFormat="1" ht="11.25" customHeight="1">
      <c r="N64" s="36"/>
      <c r="O64" s="36"/>
    </row>
    <row r="65" spans="14:15" s="14" customFormat="1" ht="11.25" customHeight="1">
      <c r="N65" s="36"/>
      <c r="O65" s="36"/>
    </row>
    <row r="66" spans="14:15" s="14" customFormat="1" ht="11.25" customHeight="1">
      <c r="N66" s="36"/>
      <c r="O66" s="36"/>
    </row>
    <row r="67" ht="11.25" customHeight="1">
      <c r="H67" s="157"/>
    </row>
    <row r="68" ht="11.25" customHeight="1">
      <c r="H68" s="157"/>
    </row>
    <row r="83" spans="14:15" s="14" customFormat="1" ht="11.25" customHeight="1">
      <c r="N83" s="36"/>
      <c r="O83" s="36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">
      <selection activeCell="H44" sqref="H44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9" width="15.421875" style="8" customWidth="1"/>
    <col min="10" max="16384" width="11.421875" style="8" customWidth="1"/>
  </cols>
  <sheetData>
    <row r="1" spans="1:8" ht="26.25" customHeight="1">
      <c r="A1" s="234" t="s">
        <v>127</v>
      </c>
      <c r="B1" s="234"/>
      <c r="C1" s="234"/>
      <c r="D1" s="235"/>
      <c r="E1" s="235"/>
      <c r="F1" s="235"/>
      <c r="G1" s="235"/>
      <c r="H1" s="235"/>
    </row>
    <row r="2" ht="12.75" customHeight="1" hidden="1"/>
    <row r="3" spans="1:8" ht="27" customHeight="1">
      <c r="A3" s="104" t="s">
        <v>139</v>
      </c>
      <c r="B3" s="105">
        <v>2011</v>
      </c>
      <c r="C3" s="105">
        <v>2012</v>
      </c>
      <c r="D3" s="105">
        <v>2013</v>
      </c>
      <c r="E3" s="105">
        <v>2014</v>
      </c>
      <c r="F3" s="192">
        <v>2015</v>
      </c>
      <c r="G3" s="192" t="s">
        <v>230</v>
      </c>
      <c r="H3" s="192" t="s">
        <v>233</v>
      </c>
    </row>
    <row r="4" spans="1:8" s="9" customFormat="1" ht="14.25" customHeight="1">
      <c r="A4" s="106" t="s">
        <v>161</v>
      </c>
      <c r="B4" s="78">
        <v>3697.518122</v>
      </c>
      <c r="C4" s="78">
        <v>3501</v>
      </c>
      <c r="D4" s="78">
        <v>3191</v>
      </c>
      <c r="E4" s="78">
        <v>2787</v>
      </c>
      <c r="F4" s="187">
        <v>2667</v>
      </c>
      <c r="G4" s="187">
        <v>2112</v>
      </c>
      <c r="H4" s="187">
        <v>2070</v>
      </c>
    </row>
    <row r="5" spans="1:8" s="9" customFormat="1" ht="12.75">
      <c r="A5" s="107" t="s">
        <v>4</v>
      </c>
      <c r="B5" s="80">
        <v>2794.825476</v>
      </c>
      <c r="C5" s="80">
        <v>2939</v>
      </c>
      <c r="D5" s="80">
        <v>3018</v>
      </c>
      <c r="E5" s="80">
        <v>3011</v>
      </c>
      <c r="F5" s="153">
        <v>3210</v>
      </c>
      <c r="G5" s="153">
        <v>3623</v>
      </c>
      <c r="H5" s="153">
        <v>3545</v>
      </c>
    </row>
    <row r="6" spans="1:8" ht="12.75">
      <c r="A6" s="108" t="s">
        <v>30</v>
      </c>
      <c r="B6" s="81">
        <v>72.807951</v>
      </c>
      <c r="C6" s="81">
        <v>171</v>
      </c>
      <c r="D6" s="81">
        <v>178</v>
      </c>
      <c r="E6" s="81">
        <v>212</v>
      </c>
      <c r="F6" s="152">
        <v>104</v>
      </c>
      <c r="G6" s="152"/>
      <c r="H6" s="152"/>
    </row>
    <row r="7" spans="1:9" ht="12.75">
      <c r="A7" s="109" t="s">
        <v>5</v>
      </c>
      <c r="B7" s="82">
        <v>66843.764752</v>
      </c>
      <c r="C7" s="82">
        <v>73103</v>
      </c>
      <c r="D7" s="82">
        <v>78350</v>
      </c>
      <c r="E7" s="82">
        <v>92069</v>
      </c>
      <c r="F7" s="188">
        <v>103893</v>
      </c>
      <c r="G7" s="188">
        <v>105513</v>
      </c>
      <c r="H7" s="188">
        <v>107683</v>
      </c>
      <c r="I7" s="246"/>
    </row>
    <row r="8" spans="1:8" ht="12.75">
      <c r="A8" s="108" t="s">
        <v>158</v>
      </c>
      <c r="B8" s="81">
        <v>536.965864</v>
      </c>
      <c r="C8" s="81">
        <v>402</v>
      </c>
      <c r="D8" s="81">
        <v>444</v>
      </c>
      <c r="E8" s="81">
        <v>298</v>
      </c>
      <c r="F8" s="8">
        <v>519</v>
      </c>
      <c r="G8" s="8">
        <v>515</v>
      </c>
      <c r="H8" s="8">
        <v>492</v>
      </c>
    </row>
    <row r="9" spans="1:8" ht="12.75">
      <c r="A9" s="110" t="s">
        <v>32</v>
      </c>
      <c r="B9" s="83">
        <v>667.948736</v>
      </c>
      <c r="C9" s="83">
        <v>1216</v>
      </c>
      <c r="D9" s="83">
        <v>2229</v>
      </c>
      <c r="E9" s="83">
        <v>2134</v>
      </c>
      <c r="F9" s="189">
        <v>2472</v>
      </c>
      <c r="G9" s="189">
        <v>2437</v>
      </c>
      <c r="H9" s="189">
        <v>2363</v>
      </c>
    </row>
    <row r="10" spans="1:8" s="10" customFormat="1" ht="13.5" customHeight="1">
      <c r="A10" s="108" t="s">
        <v>209</v>
      </c>
      <c r="B10" s="81">
        <v>4680.372382</v>
      </c>
      <c r="C10" s="81">
        <v>5143</v>
      </c>
      <c r="D10" s="81">
        <v>5740</v>
      </c>
      <c r="E10" s="81">
        <v>5718</v>
      </c>
      <c r="F10" s="152">
        <v>7503</v>
      </c>
      <c r="G10" s="152">
        <v>6749</v>
      </c>
      <c r="H10" s="152">
        <v>7267</v>
      </c>
    </row>
    <row r="11" spans="1:8" ht="12.75">
      <c r="A11" s="106" t="s">
        <v>6</v>
      </c>
      <c r="B11" s="78">
        <v>294723</v>
      </c>
      <c r="C11" s="78">
        <v>293095</v>
      </c>
      <c r="D11" s="78">
        <v>348894</v>
      </c>
      <c r="E11" s="78">
        <v>396211</v>
      </c>
      <c r="F11" s="187">
        <v>441493</v>
      </c>
      <c r="G11" s="187">
        <v>424649</v>
      </c>
      <c r="H11" s="187">
        <v>414505</v>
      </c>
    </row>
    <row r="12" spans="1:8" ht="12.75">
      <c r="A12" s="108" t="s">
        <v>155</v>
      </c>
      <c r="B12" s="81"/>
      <c r="C12" s="81"/>
      <c r="D12" s="81">
        <v>42</v>
      </c>
      <c r="E12" s="81">
        <v>0</v>
      </c>
      <c r="F12" s="152"/>
      <c r="G12" s="152"/>
      <c r="H12" s="152"/>
    </row>
    <row r="13" spans="1:8" ht="12.75">
      <c r="A13" s="107" t="s">
        <v>165</v>
      </c>
      <c r="B13" s="80">
        <v>121.113577</v>
      </c>
      <c r="C13" s="80">
        <v>124</v>
      </c>
      <c r="D13" s="80">
        <v>12238</v>
      </c>
      <c r="E13" s="80">
        <v>18159</v>
      </c>
      <c r="F13" s="153">
        <v>17778</v>
      </c>
      <c r="G13" s="153">
        <v>16818</v>
      </c>
      <c r="H13" s="153">
        <v>16332</v>
      </c>
    </row>
    <row r="14" spans="1:8" ht="12.75">
      <c r="A14" s="107" t="s">
        <v>26</v>
      </c>
      <c r="B14" s="80">
        <v>21.587014</v>
      </c>
      <c r="C14" s="80">
        <v>32</v>
      </c>
      <c r="D14" s="80">
        <v>226</v>
      </c>
      <c r="E14" s="80">
        <v>456</v>
      </c>
      <c r="F14" s="153">
        <v>1686</v>
      </c>
      <c r="G14" s="153">
        <v>1764</v>
      </c>
      <c r="H14" s="153">
        <v>1636</v>
      </c>
    </row>
    <row r="15" spans="1:8" ht="12.75">
      <c r="A15" s="107" t="s">
        <v>205</v>
      </c>
      <c r="B15" s="80"/>
      <c r="C15" s="80"/>
      <c r="D15" s="80"/>
      <c r="E15" s="80"/>
      <c r="F15" s="153">
        <v>185</v>
      </c>
      <c r="G15" s="153">
        <v>176</v>
      </c>
      <c r="H15" s="153">
        <v>174</v>
      </c>
    </row>
    <row r="16" spans="1:8" ht="12.75">
      <c r="A16" s="107" t="s">
        <v>7</v>
      </c>
      <c r="B16" s="80">
        <v>4419.251866</v>
      </c>
      <c r="C16" s="80">
        <v>5893</v>
      </c>
      <c r="D16" s="80">
        <v>7354</v>
      </c>
      <c r="E16" s="80">
        <v>8600</v>
      </c>
      <c r="F16" s="153">
        <v>10184</v>
      </c>
      <c r="G16" s="153">
        <v>10121</v>
      </c>
      <c r="H16" s="153">
        <v>10078</v>
      </c>
    </row>
    <row r="17" spans="1:8" ht="12.75">
      <c r="A17" s="107" t="s">
        <v>57</v>
      </c>
      <c r="B17" s="80">
        <v>2822.25088</v>
      </c>
      <c r="C17" s="80">
        <v>2353</v>
      </c>
      <c r="D17" s="80">
        <v>3026</v>
      </c>
      <c r="E17" s="80">
        <v>2947</v>
      </c>
      <c r="F17" s="153">
        <v>2559</v>
      </c>
      <c r="G17" s="153">
        <v>2309</v>
      </c>
      <c r="H17" s="153">
        <v>2270</v>
      </c>
    </row>
    <row r="18" spans="1:8" ht="12.75">
      <c r="A18" s="107" t="s">
        <v>223</v>
      </c>
      <c r="B18" s="80"/>
      <c r="C18" s="80"/>
      <c r="D18" s="80"/>
      <c r="E18" s="80"/>
      <c r="F18" s="153">
        <v>319</v>
      </c>
      <c r="G18" s="153">
        <v>477</v>
      </c>
      <c r="H18" s="153">
        <v>491</v>
      </c>
    </row>
    <row r="19" spans="1:8" ht="12.75">
      <c r="A19" s="107" t="s">
        <v>8</v>
      </c>
      <c r="B19" s="80">
        <v>3767.389572</v>
      </c>
      <c r="C19" s="80">
        <v>4562</v>
      </c>
      <c r="D19" s="80">
        <v>5831</v>
      </c>
      <c r="E19" s="80">
        <v>4312</v>
      </c>
      <c r="F19" s="153">
        <v>3501</v>
      </c>
      <c r="G19" s="153">
        <v>4197</v>
      </c>
      <c r="H19" s="153">
        <v>4174</v>
      </c>
    </row>
    <row r="20" spans="1:8" ht="12.75">
      <c r="A20" s="108" t="s">
        <v>58</v>
      </c>
      <c r="B20" s="80">
        <v>735.051919</v>
      </c>
      <c r="C20" s="80">
        <v>1111</v>
      </c>
      <c r="D20" s="80">
        <v>715</v>
      </c>
      <c r="E20" s="80">
        <v>3352</v>
      </c>
      <c r="F20" s="153">
        <v>6733</v>
      </c>
      <c r="G20" s="153">
        <v>8233</v>
      </c>
      <c r="H20" s="153">
        <v>8480</v>
      </c>
    </row>
    <row r="21" spans="1:9" ht="12.75">
      <c r="A21" s="107" t="s">
        <v>9</v>
      </c>
      <c r="B21" s="80">
        <v>47292.218739</v>
      </c>
      <c r="C21" s="80">
        <v>60524</v>
      </c>
      <c r="D21" s="80">
        <v>60042</v>
      </c>
      <c r="E21" s="80">
        <v>60582</v>
      </c>
      <c r="F21" s="153">
        <v>66985</v>
      </c>
      <c r="G21" s="153">
        <v>66347</v>
      </c>
      <c r="H21" s="153">
        <v>66332</v>
      </c>
      <c r="I21" s="246"/>
    </row>
    <row r="22" spans="1:8" ht="12.75">
      <c r="A22" s="107" t="s">
        <v>231</v>
      </c>
      <c r="B22" s="80"/>
      <c r="C22" s="80"/>
      <c r="D22" s="80"/>
      <c r="E22" s="80"/>
      <c r="F22" s="153"/>
      <c r="G22" s="153">
        <v>2363</v>
      </c>
      <c r="H22" s="153">
        <v>2356</v>
      </c>
    </row>
    <row r="23" spans="1:8" ht="12.75">
      <c r="A23" s="107" t="s">
        <v>33</v>
      </c>
      <c r="B23" s="81">
        <v>12638.018197</v>
      </c>
      <c r="C23" s="81">
        <v>12803</v>
      </c>
      <c r="D23" s="81">
        <v>18245</v>
      </c>
      <c r="E23" s="81">
        <v>20800</v>
      </c>
      <c r="F23" s="152">
        <v>22970</v>
      </c>
      <c r="G23" s="152">
        <v>27162</v>
      </c>
      <c r="H23" s="152">
        <v>27687</v>
      </c>
    </row>
    <row r="24" spans="1:8" ht="12.75">
      <c r="A24" s="106" t="s">
        <v>59</v>
      </c>
      <c r="B24" s="78">
        <v>2935.154887</v>
      </c>
      <c r="C24" s="78">
        <v>3289</v>
      </c>
      <c r="D24" s="78">
        <v>3621</v>
      </c>
      <c r="E24" s="78">
        <v>4096</v>
      </c>
      <c r="F24" s="187">
        <v>4590</v>
      </c>
      <c r="G24" s="187">
        <v>4660</v>
      </c>
      <c r="H24" s="187">
        <v>4645</v>
      </c>
    </row>
    <row r="25" spans="1:8" ht="12.75">
      <c r="A25" s="107" t="s">
        <v>27</v>
      </c>
      <c r="B25" s="80">
        <v>5478.974282</v>
      </c>
      <c r="C25" s="80">
        <v>7256</v>
      </c>
      <c r="D25" s="80">
        <v>8415</v>
      </c>
      <c r="E25" s="80">
        <v>10365</v>
      </c>
      <c r="F25" s="153">
        <v>14718</v>
      </c>
      <c r="G25" s="153">
        <v>15101</v>
      </c>
      <c r="H25" s="153">
        <v>15364</v>
      </c>
    </row>
    <row r="26" spans="1:8" ht="12.75">
      <c r="A26" s="107" t="s">
        <v>212</v>
      </c>
      <c r="B26" s="80">
        <v>295.699237</v>
      </c>
      <c r="C26" s="80">
        <v>240</v>
      </c>
      <c r="D26" s="80">
        <v>130</v>
      </c>
      <c r="E26" s="80">
        <v>101</v>
      </c>
      <c r="F26" s="153">
        <v>91</v>
      </c>
      <c r="G26" s="153">
        <v>89</v>
      </c>
      <c r="H26" s="153">
        <v>86</v>
      </c>
    </row>
    <row r="27" spans="1:8" ht="12.75">
      <c r="A27" s="106" t="s">
        <v>10</v>
      </c>
      <c r="B27" s="78">
        <v>135.900359</v>
      </c>
      <c r="C27" s="78">
        <v>181</v>
      </c>
      <c r="D27" s="78">
        <v>267</v>
      </c>
      <c r="E27" s="78">
        <v>309</v>
      </c>
      <c r="F27" s="187">
        <v>300</v>
      </c>
      <c r="G27" s="187">
        <v>309</v>
      </c>
      <c r="H27" s="187">
        <v>321</v>
      </c>
    </row>
    <row r="28" spans="1:8" ht="12.75">
      <c r="A28" s="106" t="s">
        <v>60</v>
      </c>
      <c r="B28" s="78">
        <v>810.209131</v>
      </c>
      <c r="C28" s="78">
        <v>903</v>
      </c>
      <c r="D28" s="78">
        <v>1266</v>
      </c>
      <c r="E28" s="78">
        <v>1443</v>
      </c>
      <c r="F28" s="187">
        <v>1525</v>
      </c>
      <c r="G28" s="187">
        <v>1444</v>
      </c>
      <c r="H28" s="187">
        <v>1428</v>
      </c>
    </row>
    <row r="29" spans="1:8" ht="12.75">
      <c r="A29" s="108" t="s">
        <v>11</v>
      </c>
      <c r="B29" s="81">
        <v>123819.29955</v>
      </c>
      <c r="C29" s="81">
        <v>111154</v>
      </c>
      <c r="D29" s="81">
        <v>134030</v>
      </c>
      <c r="E29" s="81">
        <v>158092</v>
      </c>
      <c r="F29" s="152">
        <v>166384</v>
      </c>
      <c r="G29" s="152">
        <v>166374</v>
      </c>
      <c r="H29" s="152">
        <v>166841</v>
      </c>
    </row>
    <row r="30" spans="1:8" s="10" customFormat="1" ht="12.75">
      <c r="A30" s="108" t="s">
        <v>12</v>
      </c>
      <c r="B30" s="81">
        <v>306944</v>
      </c>
      <c r="C30" s="81">
        <v>484372</v>
      </c>
      <c r="D30" s="81">
        <v>548794</v>
      </c>
      <c r="E30" s="80">
        <v>484209</v>
      </c>
      <c r="F30" s="153">
        <v>518553</v>
      </c>
      <c r="G30" s="153">
        <v>529903</v>
      </c>
      <c r="H30" s="153">
        <v>537427</v>
      </c>
    </row>
    <row r="31" spans="1:8" s="10" customFormat="1" ht="13.5" customHeight="1">
      <c r="A31" s="108" t="s">
        <v>196</v>
      </c>
      <c r="B31" s="81"/>
      <c r="C31" s="81"/>
      <c r="D31" s="81"/>
      <c r="E31" s="80">
        <v>305114</v>
      </c>
      <c r="F31" s="153">
        <v>319804</v>
      </c>
      <c r="G31" s="153">
        <v>322621</v>
      </c>
      <c r="H31" s="153">
        <v>324422</v>
      </c>
    </row>
    <row r="32" spans="1:8" s="10" customFormat="1" ht="13.5" customHeight="1">
      <c r="A32" s="108" t="s">
        <v>228</v>
      </c>
      <c r="B32" s="81"/>
      <c r="C32" s="81"/>
      <c r="D32" s="81"/>
      <c r="E32" s="80"/>
      <c r="F32" s="153"/>
      <c r="G32" s="153">
        <v>762</v>
      </c>
      <c r="H32" s="153">
        <v>763</v>
      </c>
    </row>
    <row r="33" spans="1:8" s="10" customFormat="1" ht="12.75">
      <c r="A33" s="107" t="s">
        <v>180</v>
      </c>
      <c r="B33" s="80">
        <v>37151</v>
      </c>
      <c r="C33" s="80">
        <v>36076</v>
      </c>
      <c r="D33" s="81">
        <v>37042</v>
      </c>
      <c r="E33" s="80">
        <v>28803</v>
      </c>
      <c r="F33" s="153">
        <v>29892</v>
      </c>
      <c r="G33" s="153">
        <v>28185</v>
      </c>
      <c r="H33" s="153">
        <v>27751</v>
      </c>
    </row>
    <row r="34" spans="1:8" s="10" customFormat="1" ht="12.75">
      <c r="A34" s="107" t="s">
        <v>188</v>
      </c>
      <c r="B34" s="80">
        <v>5311</v>
      </c>
      <c r="C34" s="80">
        <v>6673</v>
      </c>
      <c r="D34" s="80">
        <v>7539</v>
      </c>
      <c r="E34" s="80">
        <v>5736</v>
      </c>
      <c r="F34" s="153">
        <v>4246</v>
      </c>
      <c r="G34" s="153">
        <v>3974</v>
      </c>
      <c r="H34" s="153">
        <v>3117</v>
      </c>
    </row>
    <row r="35" spans="1:8" ht="12.75">
      <c r="A35" s="106" t="s">
        <v>13</v>
      </c>
      <c r="B35" s="78">
        <v>48746.662494</v>
      </c>
      <c r="C35" s="78">
        <v>48345</v>
      </c>
      <c r="D35" s="78">
        <v>46103</v>
      </c>
      <c r="E35" s="81">
        <v>40068</v>
      </c>
      <c r="F35" s="152">
        <v>39306</v>
      </c>
      <c r="G35" s="152">
        <v>39549</v>
      </c>
      <c r="H35" s="152">
        <v>38644</v>
      </c>
    </row>
    <row r="36" spans="1:8" s="10" customFormat="1" ht="12.75">
      <c r="A36" s="108" t="s">
        <v>24</v>
      </c>
      <c r="B36" s="81">
        <v>145.628201</v>
      </c>
      <c r="C36" s="81">
        <v>212</v>
      </c>
      <c r="D36" s="81">
        <v>282</v>
      </c>
      <c r="E36" s="81">
        <v>327</v>
      </c>
      <c r="F36" s="152">
        <v>405</v>
      </c>
      <c r="G36" s="152">
        <v>374</v>
      </c>
      <c r="H36" s="152">
        <v>363</v>
      </c>
    </row>
    <row r="37" spans="1:8" s="10" customFormat="1" ht="12.75">
      <c r="A37" s="106" t="s">
        <v>25</v>
      </c>
      <c r="B37" s="78">
        <v>209.818942</v>
      </c>
      <c r="C37" s="78">
        <v>406</v>
      </c>
      <c r="D37" s="78">
        <v>570</v>
      </c>
      <c r="E37" s="78">
        <v>661</v>
      </c>
      <c r="F37" s="187">
        <v>1161</v>
      </c>
      <c r="G37" s="187">
        <v>1188</v>
      </c>
      <c r="H37" s="187">
        <v>1205</v>
      </c>
    </row>
    <row r="38" spans="1:8" s="10" customFormat="1" ht="12.75">
      <c r="A38" s="109" t="s">
        <v>28</v>
      </c>
      <c r="B38" s="82">
        <v>105.781214</v>
      </c>
      <c r="C38" s="82">
        <v>213</v>
      </c>
      <c r="D38" s="82">
        <v>326</v>
      </c>
      <c r="E38" s="82">
        <v>419</v>
      </c>
      <c r="F38" s="188">
        <v>388</v>
      </c>
      <c r="G38" s="188">
        <v>402</v>
      </c>
      <c r="H38" s="188">
        <v>420</v>
      </c>
    </row>
    <row r="39" spans="1:8" ht="12.75">
      <c r="A39" s="111" t="s">
        <v>14</v>
      </c>
      <c r="B39" s="112">
        <v>41108.755362</v>
      </c>
      <c r="C39" s="112">
        <v>47719</v>
      </c>
      <c r="D39" s="112">
        <v>45519</v>
      </c>
      <c r="E39" s="112">
        <v>46493</v>
      </c>
      <c r="F39" s="190">
        <v>45020</v>
      </c>
      <c r="G39" s="190">
        <v>45456</v>
      </c>
      <c r="H39" s="190">
        <v>46733</v>
      </c>
    </row>
    <row r="40" spans="1:8" s="10" customFormat="1" ht="12.75">
      <c r="A40" s="107" t="s">
        <v>62</v>
      </c>
      <c r="B40" s="80">
        <v>3494.685987</v>
      </c>
      <c r="C40" s="80">
        <v>2874</v>
      </c>
      <c r="D40" s="80">
        <v>2746</v>
      </c>
      <c r="E40" s="80">
        <v>2738</v>
      </c>
      <c r="F40" s="153">
        <v>2447</v>
      </c>
      <c r="G40" s="153">
        <v>3099</v>
      </c>
      <c r="H40" s="153">
        <v>3119</v>
      </c>
    </row>
    <row r="41" spans="1:8" s="10" customFormat="1" ht="12.75">
      <c r="A41" s="107" t="s">
        <v>29</v>
      </c>
      <c r="B41" s="80">
        <v>256.292762</v>
      </c>
      <c r="C41" s="80">
        <v>269</v>
      </c>
      <c r="D41" s="80">
        <v>104</v>
      </c>
      <c r="E41" s="80">
        <v>0</v>
      </c>
      <c r="F41" s="153"/>
      <c r="G41" s="153"/>
      <c r="H41" s="153"/>
    </row>
    <row r="42" spans="1:8" ht="12.75">
      <c r="A42" s="107" t="s">
        <v>213</v>
      </c>
      <c r="B42" s="80">
        <v>3970.442063</v>
      </c>
      <c r="C42" s="80">
        <v>3919</v>
      </c>
      <c r="D42" s="80">
        <v>5333</v>
      </c>
      <c r="E42" s="80">
        <v>6052</v>
      </c>
      <c r="F42" s="153">
        <v>7912</v>
      </c>
      <c r="G42" s="153">
        <v>7745</v>
      </c>
      <c r="H42" s="153">
        <v>7867</v>
      </c>
    </row>
    <row r="43" spans="1:8" s="10" customFormat="1" ht="12.75">
      <c r="A43" s="111" t="s">
        <v>63</v>
      </c>
      <c r="B43" s="112">
        <v>0</v>
      </c>
      <c r="C43" s="112">
        <v>184</v>
      </c>
      <c r="D43" s="80">
        <v>1757</v>
      </c>
      <c r="E43" s="112">
        <v>3376</v>
      </c>
      <c r="F43" s="153">
        <v>5649</v>
      </c>
      <c r="G43" s="153">
        <v>6174</v>
      </c>
      <c r="H43" s="153">
        <v>6259</v>
      </c>
    </row>
    <row r="44" spans="1:10" ht="12.75">
      <c r="A44" s="113" t="s">
        <v>15</v>
      </c>
      <c r="B44" s="114">
        <v>1021442.447089</v>
      </c>
      <c r="C44" s="114">
        <v>1214581</v>
      </c>
      <c r="D44" s="114">
        <v>1386069</v>
      </c>
      <c r="E44" s="114">
        <v>1714312</v>
      </c>
      <c r="F44" s="191">
        <v>1852907</v>
      </c>
      <c r="G44" s="191">
        <v>1859000</v>
      </c>
      <c r="H44" s="191">
        <v>1861592</v>
      </c>
      <c r="I44" s="223"/>
      <c r="J44" s="223"/>
    </row>
    <row r="45" spans="1:8" ht="12.75">
      <c r="A45" s="54" t="s">
        <v>31</v>
      </c>
      <c r="B45" s="55">
        <f>B44+B34</f>
        <v>1026753.447089</v>
      </c>
      <c r="C45" s="55">
        <v>1221254</v>
      </c>
      <c r="D45" s="55">
        <v>1392359</v>
      </c>
      <c r="E45" s="55">
        <v>1720046</v>
      </c>
      <c r="F45" s="55">
        <v>1857153</v>
      </c>
      <c r="G45" s="55">
        <v>1862974</v>
      </c>
      <c r="H45" s="55">
        <f>H44+H34</f>
        <v>1864709</v>
      </c>
    </row>
    <row r="46" spans="1:8" ht="13.5" thickBot="1">
      <c r="A46" s="236" t="s">
        <v>224</v>
      </c>
      <c r="B46" s="236"/>
      <c r="C46" s="236"/>
      <c r="D46" s="237"/>
      <c r="E46" s="237"/>
      <c r="F46" s="237"/>
      <c r="G46" s="237"/>
      <c r="H46" s="237"/>
    </row>
    <row r="47" spans="1:8" ht="12.75">
      <c r="A47" s="238" t="s">
        <v>177</v>
      </c>
      <c r="B47" s="238"/>
      <c r="C47" s="238"/>
      <c r="D47" s="239"/>
      <c r="E47" s="239"/>
      <c r="F47" s="239"/>
      <c r="G47" s="239"/>
      <c r="H47" s="239"/>
    </row>
    <row r="48" spans="4:8" s="38" customFormat="1" ht="12.75">
      <c r="D48" s="43"/>
      <c r="F48" s="163"/>
      <c r="G48" s="163"/>
      <c r="H48" s="163"/>
    </row>
    <row r="52" ht="12.75">
      <c r="G52" s="223"/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20">
      <selection activeCell="I62" sqref="I62"/>
    </sheetView>
  </sheetViews>
  <sheetFormatPr defaultColWidth="11.421875" defaultRowHeight="12.75"/>
  <cols>
    <col min="1" max="1" width="49.7109375" style="14" customWidth="1"/>
    <col min="2" max="2" width="12.28125" style="14" customWidth="1"/>
    <col min="3" max="3" width="12.00390625" style="14" customWidth="1"/>
    <col min="4" max="4" width="11.7109375" style="14" customWidth="1"/>
    <col min="5" max="5" width="12.7109375" style="35" customWidth="1"/>
    <col min="6" max="6" width="14.28125" style="35" customWidth="1"/>
    <col min="7" max="7" width="13.140625" style="35" customWidth="1"/>
    <col min="8" max="8" width="13.8515625" style="35" customWidth="1"/>
    <col min="9" max="9" width="18.28125" style="35" customWidth="1"/>
    <col min="10" max="16384" width="11.421875" style="14" customWidth="1"/>
  </cols>
  <sheetData>
    <row r="1" spans="1:8" ht="27.75" customHeight="1">
      <c r="A1" s="234" t="s">
        <v>128</v>
      </c>
      <c r="B1" s="234"/>
      <c r="C1" s="234"/>
      <c r="D1" s="235"/>
      <c r="E1" s="235"/>
      <c r="F1" s="235"/>
      <c r="G1" s="235"/>
      <c r="H1" s="235"/>
    </row>
    <row r="2" spans="1:8" ht="37.5" customHeight="1">
      <c r="A2" s="75" t="s">
        <v>138</v>
      </c>
      <c r="B2" s="76">
        <v>2011</v>
      </c>
      <c r="C2" s="76">
        <v>2012</v>
      </c>
      <c r="D2" s="76">
        <v>2013</v>
      </c>
      <c r="E2" s="171">
        <v>2014</v>
      </c>
      <c r="F2" s="193">
        <v>2015</v>
      </c>
      <c r="G2" s="194" t="s">
        <v>230</v>
      </c>
      <c r="H2" s="194" t="s">
        <v>233</v>
      </c>
    </row>
    <row r="3" spans="1:8" ht="12.75">
      <c r="A3" s="77" t="s">
        <v>163</v>
      </c>
      <c r="B3" s="78">
        <v>3157.245405</v>
      </c>
      <c r="C3" s="78">
        <v>2870</v>
      </c>
      <c r="D3" s="78">
        <v>2514</v>
      </c>
      <c r="E3" s="78">
        <v>2030</v>
      </c>
      <c r="F3" s="78">
        <v>1879</v>
      </c>
      <c r="G3" s="78">
        <v>2112</v>
      </c>
      <c r="H3" s="78">
        <v>2070</v>
      </c>
    </row>
    <row r="4" spans="1:8" ht="12.75">
      <c r="A4" s="77" t="s">
        <v>78</v>
      </c>
      <c r="B4" s="80">
        <v>2794.825476</v>
      </c>
      <c r="C4" s="80">
        <v>2939</v>
      </c>
      <c r="D4" s="80">
        <v>3018</v>
      </c>
      <c r="E4" s="80">
        <v>3011</v>
      </c>
      <c r="F4" s="80">
        <v>3210</v>
      </c>
      <c r="G4" s="80">
        <v>3623</v>
      </c>
      <c r="H4" s="80">
        <v>3545</v>
      </c>
    </row>
    <row r="5" spans="1:8" ht="12.75">
      <c r="A5" s="77" t="s">
        <v>79</v>
      </c>
      <c r="B5" s="81">
        <v>72.807951</v>
      </c>
      <c r="C5" s="81">
        <v>171</v>
      </c>
      <c r="D5" s="81">
        <v>178</v>
      </c>
      <c r="E5" s="81">
        <v>212</v>
      </c>
      <c r="F5" s="81">
        <v>104</v>
      </c>
      <c r="G5" s="81"/>
      <c r="H5" s="81"/>
    </row>
    <row r="6" spans="1:8" ht="12.75">
      <c r="A6" s="77" t="s">
        <v>80</v>
      </c>
      <c r="B6" s="82">
        <v>45953.937367</v>
      </c>
      <c r="C6" s="82">
        <v>49726</v>
      </c>
      <c r="D6" s="82">
        <v>52312</v>
      </c>
      <c r="E6" s="82">
        <v>56612</v>
      </c>
      <c r="F6" s="82">
        <v>66393</v>
      </c>
      <c r="G6" s="82">
        <v>66736</v>
      </c>
      <c r="H6" s="82">
        <v>66883</v>
      </c>
    </row>
    <row r="7" spans="1:8" ht="12.75">
      <c r="A7" s="81" t="s">
        <v>159</v>
      </c>
      <c r="B7" s="81">
        <v>536.965864</v>
      </c>
      <c r="C7" s="81">
        <v>402</v>
      </c>
      <c r="D7" s="81">
        <v>444</v>
      </c>
      <c r="E7" s="81">
        <v>298</v>
      </c>
      <c r="F7" s="81">
        <v>519</v>
      </c>
      <c r="G7" s="81">
        <v>515</v>
      </c>
      <c r="H7" s="81">
        <v>492</v>
      </c>
    </row>
    <row r="8" spans="1:8" ht="12.75">
      <c r="A8" s="77" t="s">
        <v>81</v>
      </c>
      <c r="B8" s="83">
        <v>667.948736</v>
      </c>
      <c r="C8" s="83">
        <v>1216</v>
      </c>
      <c r="D8" s="83">
        <v>2229</v>
      </c>
      <c r="E8" s="83">
        <v>2134</v>
      </c>
      <c r="F8" s="83">
        <v>2472</v>
      </c>
      <c r="G8" s="83">
        <v>2437</v>
      </c>
      <c r="H8" s="83">
        <v>2363</v>
      </c>
    </row>
    <row r="9" spans="1:8" ht="12.75">
      <c r="A9" s="77" t="s">
        <v>210</v>
      </c>
      <c r="B9" s="81">
        <v>4680.372382</v>
      </c>
      <c r="C9" s="81">
        <v>5143</v>
      </c>
      <c r="D9" s="81">
        <v>5740</v>
      </c>
      <c r="E9" s="81">
        <v>5718</v>
      </c>
      <c r="F9" s="81">
        <v>7503</v>
      </c>
      <c r="G9" s="81">
        <v>6749</v>
      </c>
      <c r="H9" s="81">
        <v>7267</v>
      </c>
    </row>
    <row r="10" spans="1:8" ht="12.75">
      <c r="A10" s="77" t="s">
        <v>82</v>
      </c>
      <c r="B10" s="80">
        <v>154200</v>
      </c>
      <c r="C10" s="80">
        <v>179848</v>
      </c>
      <c r="D10" s="80">
        <v>188158</v>
      </c>
      <c r="E10" s="80">
        <v>214248</v>
      </c>
      <c r="F10" s="80">
        <v>221032</v>
      </c>
      <c r="G10" s="80">
        <v>208565</v>
      </c>
      <c r="H10" s="80">
        <v>206089</v>
      </c>
    </row>
    <row r="11" spans="1:8" ht="12.75">
      <c r="A11" s="77" t="s">
        <v>156</v>
      </c>
      <c r="B11" s="81"/>
      <c r="C11" s="81"/>
      <c r="D11" s="81">
        <v>42</v>
      </c>
      <c r="E11" s="81"/>
      <c r="F11" s="81"/>
      <c r="G11" s="81"/>
      <c r="H11" s="81"/>
    </row>
    <row r="12" spans="1:8" ht="12.75">
      <c r="A12" s="77" t="s">
        <v>83</v>
      </c>
      <c r="B12" s="80">
        <v>121.113577</v>
      </c>
      <c r="C12" s="80">
        <v>124</v>
      </c>
      <c r="D12" s="80">
        <v>12238</v>
      </c>
      <c r="E12" s="80">
        <v>18159</v>
      </c>
      <c r="F12" s="80">
        <v>17778</v>
      </c>
      <c r="G12" s="80">
        <v>16818</v>
      </c>
      <c r="H12" s="80">
        <v>16332</v>
      </c>
    </row>
    <row r="13" spans="1:8" ht="12.75">
      <c r="A13" s="77" t="s">
        <v>84</v>
      </c>
      <c r="B13" s="80">
        <v>21.587014</v>
      </c>
      <c r="C13" s="117">
        <v>32</v>
      </c>
      <c r="D13" s="117">
        <v>226</v>
      </c>
      <c r="E13" s="118">
        <v>456</v>
      </c>
      <c r="F13" s="185">
        <v>1686</v>
      </c>
      <c r="G13" s="185">
        <v>1764</v>
      </c>
      <c r="H13" s="185">
        <v>1636</v>
      </c>
    </row>
    <row r="14" spans="1:8" ht="12.75">
      <c r="A14" s="77" t="s">
        <v>205</v>
      </c>
      <c r="B14" s="80"/>
      <c r="C14" s="117"/>
      <c r="D14" s="117"/>
      <c r="E14" s="118"/>
      <c r="F14" s="185">
        <v>185</v>
      </c>
      <c r="G14" s="185">
        <v>176</v>
      </c>
      <c r="H14" s="185">
        <v>174</v>
      </c>
    </row>
    <row r="15" spans="1:8" ht="12.75">
      <c r="A15" s="77" t="s">
        <v>85</v>
      </c>
      <c r="B15" s="80">
        <v>4313.631579</v>
      </c>
      <c r="C15" s="80">
        <v>5888</v>
      </c>
      <c r="D15" s="80">
        <v>7354</v>
      </c>
      <c r="E15" s="80">
        <v>8600</v>
      </c>
      <c r="F15" s="80">
        <v>9884</v>
      </c>
      <c r="G15" s="80">
        <v>9840</v>
      </c>
      <c r="H15" s="80">
        <v>9808</v>
      </c>
    </row>
    <row r="16" spans="1:8" ht="11.25" customHeight="1">
      <c r="A16" s="77" t="s">
        <v>86</v>
      </c>
      <c r="B16" s="80">
        <v>2822.25088</v>
      </c>
      <c r="C16" s="80">
        <v>2353</v>
      </c>
      <c r="D16" s="80">
        <v>3026</v>
      </c>
      <c r="E16" s="80">
        <v>2947</v>
      </c>
      <c r="F16" s="80">
        <v>2559</v>
      </c>
      <c r="G16" s="80">
        <v>2302</v>
      </c>
      <c r="H16" s="80">
        <v>2263</v>
      </c>
    </row>
    <row r="17" spans="1:8" ht="11.25" customHeight="1">
      <c r="A17" s="77" t="s">
        <v>222</v>
      </c>
      <c r="B17" s="80"/>
      <c r="C17" s="80"/>
      <c r="D17" s="80"/>
      <c r="E17" s="80"/>
      <c r="F17" s="80">
        <v>319</v>
      </c>
      <c r="G17" s="80">
        <v>477</v>
      </c>
      <c r="H17" s="80">
        <v>491</v>
      </c>
    </row>
    <row r="18" spans="1:8" ht="12.75">
      <c r="A18" s="77" t="s">
        <v>87</v>
      </c>
      <c r="B18" s="80">
        <v>3767.389572</v>
      </c>
      <c r="C18" s="80">
        <v>4562</v>
      </c>
      <c r="D18" s="80">
        <v>5831</v>
      </c>
      <c r="E18" s="80">
        <v>4312</v>
      </c>
      <c r="F18" s="80">
        <v>3501</v>
      </c>
      <c r="G18" s="80">
        <v>4197</v>
      </c>
      <c r="H18" s="80">
        <v>4174</v>
      </c>
    </row>
    <row r="19" spans="1:8" ht="12.75">
      <c r="A19" s="77" t="s">
        <v>88</v>
      </c>
      <c r="B19" s="80">
        <v>735.051919</v>
      </c>
      <c r="C19" s="80">
        <v>1111</v>
      </c>
      <c r="D19" s="80">
        <v>715</v>
      </c>
      <c r="E19" s="80">
        <v>3352</v>
      </c>
      <c r="F19" s="80">
        <v>6733</v>
      </c>
      <c r="G19" s="80">
        <v>8233</v>
      </c>
      <c r="H19" s="80">
        <v>8480</v>
      </c>
    </row>
    <row r="20" spans="1:8" ht="13.5" customHeight="1">
      <c r="A20" s="77" t="s">
        <v>89</v>
      </c>
      <c r="B20" s="80">
        <v>33762.212617</v>
      </c>
      <c r="C20" s="80">
        <v>45767</v>
      </c>
      <c r="D20" s="80">
        <v>45316</v>
      </c>
      <c r="E20" s="80">
        <v>48454</v>
      </c>
      <c r="F20" s="80">
        <v>54315</v>
      </c>
      <c r="G20" s="80">
        <v>53596</v>
      </c>
      <c r="H20" s="80">
        <v>53652</v>
      </c>
    </row>
    <row r="21" spans="1:8" ht="13.5" customHeight="1">
      <c r="A21" s="77" t="s">
        <v>231</v>
      </c>
      <c r="B21" s="80"/>
      <c r="C21" s="80"/>
      <c r="D21" s="80"/>
      <c r="E21" s="80"/>
      <c r="F21" s="80"/>
      <c r="G21" s="80">
        <v>2363</v>
      </c>
      <c r="H21" s="80">
        <v>2356</v>
      </c>
    </row>
    <row r="22" spans="1:8" ht="12.75">
      <c r="A22" s="77" t="s">
        <v>90</v>
      </c>
      <c r="B22" s="81">
        <v>12638.018197</v>
      </c>
      <c r="C22" s="81">
        <v>12803</v>
      </c>
      <c r="D22" s="80">
        <v>18245</v>
      </c>
      <c r="E22" s="80">
        <v>20800</v>
      </c>
      <c r="F22" s="80">
        <v>22970</v>
      </c>
      <c r="G22" s="80">
        <v>27162</v>
      </c>
      <c r="H22" s="80">
        <v>27687</v>
      </c>
    </row>
    <row r="23" spans="1:8" ht="12.75">
      <c r="A23" s="77" t="s">
        <v>91</v>
      </c>
      <c r="B23" s="78">
        <v>2935.154887</v>
      </c>
      <c r="C23" s="78">
        <v>3289</v>
      </c>
      <c r="D23" s="80">
        <v>3621</v>
      </c>
      <c r="E23" s="80">
        <v>4096</v>
      </c>
      <c r="F23" s="80">
        <v>4590</v>
      </c>
      <c r="G23" s="80">
        <v>4660</v>
      </c>
      <c r="H23" s="80">
        <v>4645</v>
      </c>
    </row>
    <row r="24" spans="1:8" ht="13.5" customHeight="1">
      <c r="A24" s="77" t="s">
        <v>92</v>
      </c>
      <c r="B24" s="80">
        <v>5478.974282</v>
      </c>
      <c r="C24" s="80">
        <v>7256</v>
      </c>
      <c r="D24" s="80">
        <v>8415</v>
      </c>
      <c r="E24" s="80">
        <v>10365</v>
      </c>
      <c r="F24" s="80">
        <v>14718</v>
      </c>
      <c r="G24" s="80">
        <v>15101</v>
      </c>
      <c r="H24" s="80">
        <v>15364</v>
      </c>
    </row>
    <row r="25" spans="1:8" ht="12.75">
      <c r="A25" s="77" t="s">
        <v>214</v>
      </c>
      <c r="B25" s="80">
        <v>295.699237</v>
      </c>
      <c r="C25" s="80">
        <v>240</v>
      </c>
      <c r="D25" s="80">
        <v>130</v>
      </c>
      <c r="E25" s="80">
        <v>101</v>
      </c>
      <c r="F25" s="80">
        <v>91</v>
      </c>
      <c r="G25" s="80">
        <v>89</v>
      </c>
      <c r="H25" s="80">
        <v>86</v>
      </c>
    </row>
    <row r="26" spans="1:8" ht="12.75">
      <c r="A26" s="77" t="s">
        <v>93</v>
      </c>
      <c r="B26" s="78">
        <v>135.900359</v>
      </c>
      <c r="C26" s="78">
        <v>181</v>
      </c>
      <c r="D26" s="80">
        <v>267</v>
      </c>
      <c r="E26" s="80">
        <v>309</v>
      </c>
      <c r="F26" s="80">
        <v>300</v>
      </c>
      <c r="G26" s="80">
        <v>309</v>
      </c>
      <c r="H26" s="80">
        <v>321</v>
      </c>
    </row>
    <row r="27" spans="1:8" ht="12.75">
      <c r="A27" s="77" t="s">
        <v>94</v>
      </c>
      <c r="B27" s="78">
        <v>810.209131</v>
      </c>
      <c r="C27" s="78">
        <v>903</v>
      </c>
      <c r="D27" s="80">
        <v>1266</v>
      </c>
      <c r="E27" s="80">
        <v>1443</v>
      </c>
      <c r="F27" s="80">
        <v>1525</v>
      </c>
      <c r="G27" s="80">
        <v>1444</v>
      </c>
      <c r="H27" s="80">
        <v>1428</v>
      </c>
    </row>
    <row r="28" spans="1:8" ht="12.75">
      <c r="A28" s="77" t="s">
        <v>95</v>
      </c>
      <c r="B28" s="81">
        <v>74004.323743</v>
      </c>
      <c r="C28" s="81">
        <v>86479</v>
      </c>
      <c r="D28" s="80">
        <v>105017</v>
      </c>
      <c r="E28" s="80">
        <v>129561</v>
      </c>
      <c r="F28" s="80">
        <v>141755</v>
      </c>
      <c r="G28" s="80">
        <v>143940</v>
      </c>
      <c r="H28" s="80">
        <v>145093</v>
      </c>
    </row>
    <row r="29" spans="1:8" ht="12.75">
      <c r="A29" s="77" t="s">
        <v>96</v>
      </c>
      <c r="B29" s="81">
        <v>28069.044639</v>
      </c>
      <c r="C29" s="81">
        <v>35849</v>
      </c>
      <c r="D29" s="80">
        <v>40326</v>
      </c>
      <c r="E29" s="80">
        <v>49336</v>
      </c>
      <c r="F29" s="80">
        <v>54608</v>
      </c>
      <c r="G29" s="80">
        <v>59002</v>
      </c>
      <c r="H29" s="80">
        <v>59206</v>
      </c>
    </row>
    <row r="30" spans="1:8" ht="12.75">
      <c r="A30" s="77" t="s">
        <v>196</v>
      </c>
      <c r="B30" s="81"/>
      <c r="C30" s="81"/>
      <c r="D30" s="80"/>
      <c r="E30" s="80">
        <v>2510</v>
      </c>
      <c r="F30" s="80">
        <v>4339</v>
      </c>
      <c r="G30" s="80">
        <v>5143</v>
      </c>
      <c r="H30" s="80">
        <v>4945</v>
      </c>
    </row>
    <row r="31" spans="1:8" ht="12.75">
      <c r="A31" s="77" t="s">
        <v>97</v>
      </c>
      <c r="B31" s="81">
        <v>11752.188712</v>
      </c>
      <c r="C31" s="81">
        <v>12953</v>
      </c>
      <c r="D31" s="80">
        <v>12314</v>
      </c>
      <c r="E31" s="80">
        <v>10254</v>
      </c>
      <c r="F31" s="80">
        <v>13137</v>
      </c>
      <c r="G31" s="80">
        <v>12217</v>
      </c>
      <c r="H31" s="80">
        <v>11820</v>
      </c>
    </row>
    <row r="32" spans="1:8" ht="12.75">
      <c r="A32" s="77" t="s">
        <v>150</v>
      </c>
      <c r="B32" s="80">
        <v>4831</v>
      </c>
      <c r="C32" s="80">
        <v>6110</v>
      </c>
      <c r="D32" s="80">
        <v>7104</v>
      </c>
      <c r="E32" s="80">
        <v>5341</v>
      </c>
      <c r="F32" s="80">
        <v>4016</v>
      </c>
      <c r="G32" s="80">
        <v>3750</v>
      </c>
      <c r="H32" s="80">
        <v>2902</v>
      </c>
    </row>
    <row r="33" spans="1:8" ht="12.75">
      <c r="A33" s="77" t="s">
        <v>98</v>
      </c>
      <c r="B33" s="78">
        <v>39479.9</v>
      </c>
      <c r="C33" s="78">
        <v>39125</v>
      </c>
      <c r="D33" s="80">
        <v>39114</v>
      </c>
      <c r="E33" s="80">
        <v>39462</v>
      </c>
      <c r="F33" s="80">
        <v>38666</v>
      </c>
      <c r="G33" s="80">
        <v>38294</v>
      </c>
      <c r="H33" s="80">
        <v>37433</v>
      </c>
    </row>
    <row r="34" spans="1:8" ht="13.5" customHeight="1">
      <c r="A34" s="77" t="s">
        <v>99</v>
      </c>
      <c r="B34" s="81">
        <v>145.628201</v>
      </c>
      <c r="C34" s="81">
        <v>212</v>
      </c>
      <c r="D34" s="80">
        <v>282</v>
      </c>
      <c r="E34" s="80">
        <v>327</v>
      </c>
      <c r="F34" s="80">
        <v>405</v>
      </c>
      <c r="G34" s="80">
        <v>374</v>
      </c>
      <c r="H34" s="80">
        <v>363</v>
      </c>
    </row>
    <row r="35" spans="1:8" ht="12.75">
      <c r="A35" s="77" t="s">
        <v>100</v>
      </c>
      <c r="B35" s="78">
        <v>209.818942</v>
      </c>
      <c r="C35" s="78">
        <v>406</v>
      </c>
      <c r="D35" s="80">
        <v>570</v>
      </c>
      <c r="E35" s="80">
        <v>661</v>
      </c>
      <c r="F35" s="80">
        <v>1161</v>
      </c>
      <c r="G35" s="80">
        <v>1188</v>
      </c>
      <c r="H35" s="80">
        <v>1205</v>
      </c>
    </row>
    <row r="36" spans="1:8" ht="12.75">
      <c r="A36" s="77" t="s">
        <v>101</v>
      </c>
      <c r="B36" s="82">
        <v>105.781214</v>
      </c>
      <c r="C36" s="82">
        <v>213</v>
      </c>
      <c r="D36" s="80">
        <v>326</v>
      </c>
      <c r="E36" s="80">
        <v>419</v>
      </c>
      <c r="F36" s="80">
        <v>388</v>
      </c>
      <c r="G36" s="80">
        <v>402</v>
      </c>
      <c r="H36" s="80">
        <v>420</v>
      </c>
    </row>
    <row r="37" spans="1:8" ht="12.75">
      <c r="A37" s="77" t="s">
        <v>102</v>
      </c>
      <c r="B37" s="112">
        <v>36159.057077</v>
      </c>
      <c r="C37" s="112">
        <v>42191</v>
      </c>
      <c r="D37" s="80">
        <v>39343</v>
      </c>
      <c r="E37" s="80">
        <v>39833</v>
      </c>
      <c r="F37" s="80">
        <v>37633</v>
      </c>
      <c r="G37" s="80">
        <v>37329</v>
      </c>
      <c r="H37" s="80">
        <v>37578</v>
      </c>
    </row>
    <row r="38" spans="1:8" ht="12.75">
      <c r="A38" s="77" t="s">
        <v>103</v>
      </c>
      <c r="B38" s="80">
        <v>3494.685987</v>
      </c>
      <c r="C38" s="80">
        <v>2874</v>
      </c>
      <c r="D38" s="80">
        <v>2746</v>
      </c>
      <c r="E38" s="80">
        <v>2738</v>
      </c>
      <c r="F38" s="80">
        <v>2447</v>
      </c>
      <c r="G38" s="80">
        <v>3099</v>
      </c>
      <c r="H38" s="80">
        <v>3119</v>
      </c>
    </row>
    <row r="39" spans="1:8" ht="12.75">
      <c r="A39" s="77" t="s">
        <v>104</v>
      </c>
      <c r="B39" s="80">
        <v>256.292762</v>
      </c>
      <c r="C39" s="80">
        <v>269</v>
      </c>
      <c r="D39" s="80">
        <v>104</v>
      </c>
      <c r="E39" s="80"/>
      <c r="F39" s="80"/>
      <c r="G39" s="80"/>
      <c r="H39" s="80"/>
    </row>
    <row r="40" spans="1:8" ht="12.75">
      <c r="A40" s="77" t="s">
        <v>215</v>
      </c>
      <c r="B40" s="80">
        <v>3970.442063</v>
      </c>
      <c r="C40" s="80">
        <v>3918</v>
      </c>
      <c r="D40" s="80">
        <v>5333</v>
      </c>
      <c r="E40" s="80">
        <v>6052</v>
      </c>
      <c r="F40" s="80">
        <v>7912</v>
      </c>
      <c r="G40" s="80">
        <v>7745</v>
      </c>
      <c r="H40" s="80">
        <v>7867</v>
      </c>
    </row>
    <row r="41" spans="1:8" ht="12.75">
      <c r="A41" s="77" t="s">
        <v>147</v>
      </c>
      <c r="B41" s="112">
        <v>0</v>
      </c>
      <c r="C41" s="112">
        <v>184</v>
      </c>
      <c r="D41" s="80">
        <v>1203</v>
      </c>
      <c r="E41" s="80">
        <v>2714</v>
      </c>
      <c r="F41" s="80">
        <v>4286</v>
      </c>
      <c r="G41" s="80">
        <v>4791</v>
      </c>
      <c r="H41" s="80">
        <v>4878</v>
      </c>
    </row>
    <row r="42" spans="1:8" ht="12.75" customHeight="1">
      <c r="A42" s="119" t="s">
        <v>124</v>
      </c>
      <c r="B42" s="94">
        <v>477549</v>
      </c>
      <c r="C42" s="94">
        <v>551494</v>
      </c>
      <c r="D42" s="94">
        <v>607966</v>
      </c>
      <c r="E42" s="94">
        <v>691521</v>
      </c>
      <c r="F42" s="94">
        <v>751004</v>
      </c>
      <c r="G42" s="94">
        <v>752789</v>
      </c>
      <c r="H42" s="94">
        <v>751533</v>
      </c>
    </row>
    <row r="43" spans="1:8" ht="12.75">
      <c r="A43" s="77" t="s">
        <v>162</v>
      </c>
      <c r="B43" s="78">
        <v>540.272717</v>
      </c>
      <c r="C43" s="78">
        <v>631</v>
      </c>
      <c r="D43" s="78">
        <v>677</v>
      </c>
      <c r="E43" s="78">
        <v>756</v>
      </c>
      <c r="F43" s="78">
        <v>787</v>
      </c>
      <c r="G43" s="78"/>
      <c r="H43" s="78"/>
    </row>
    <row r="44" spans="1:9" ht="12.75">
      <c r="A44" s="77" t="s">
        <v>105</v>
      </c>
      <c r="B44" s="82">
        <v>20889.827385</v>
      </c>
      <c r="C44" s="82">
        <v>23377</v>
      </c>
      <c r="D44" s="78">
        <v>26037</v>
      </c>
      <c r="E44" s="82">
        <v>35458</v>
      </c>
      <c r="F44" s="78">
        <v>37499</v>
      </c>
      <c r="G44" s="78">
        <v>38778</v>
      </c>
      <c r="H44" s="78">
        <v>40800</v>
      </c>
      <c r="I44" s="247"/>
    </row>
    <row r="45" spans="1:8" ht="12.75">
      <c r="A45" s="77" t="s">
        <v>106</v>
      </c>
      <c r="B45" s="78">
        <v>137771</v>
      </c>
      <c r="C45" s="78">
        <v>106743</v>
      </c>
      <c r="D45" s="78">
        <v>146832</v>
      </c>
      <c r="E45" s="78">
        <v>153185</v>
      </c>
      <c r="F45" s="78">
        <v>187607</v>
      </c>
      <c r="G45" s="78">
        <v>181835</v>
      </c>
      <c r="H45" s="78">
        <v>174809</v>
      </c>
    </row>
    <row r="46" spans="1:8" ht="12.75">
      <c r="A46" s="77" t="s">
        <v>107</v>
      </c>
      <c r="B46" s="80">
        <v>105.620287</v>
      </c>
      <c r="C46" s="80">
        <v>5</v>
      </c>
      <c r="D46" s="78">
        <v>0</v>
      </c>
      <c r="E46" s="80">
        <v>0</v>
      </c>
      <c r="F46" s="78">
        <v>300</v>
      </c>
      <c r="G46" s="80">
        <v>281</v>
      </c>
      <c r="H46" s="80">
        <v>269</v>
      </c>
    </row>
    <row r="47" spans="1:8" ht="12.75">
      <c r="A47" s="77" t="s">
        <v>108</v>
      </c>
      <c r="B47" s="80">
        <v>7203.574356</v>
      </c>
      <c r="C47" s="80">
        <v>7628</v>
      </c>
      <c r="D47" s="78">
        <v>8322</v>
      </c>
      <c r="E47" s="80">
        <v>5631</v>
      </c>
      <c r="F47" s="78">
        <v>5700</v>
      </c>
      <c r="G47" s="78">
        <v>5958</v>
      </c>
      <c r="H47" s="78">
        <v>5982</v>
      </c>
    </row>
    <row r="48" spans="1:8" ht="12.75">
      <c r="A48" s="77" t="s">
        <v>109</v>
      </c>
      <c r="B48" s="81">
        <v>49805</v>
      </c>
      <c r="C48" s="81">
        <v>24675</v>
      </c>
      <c r="D48" s="78">
        <v>29013</v>
      </c>
      <c r="E48" s="81">
        <v>28531</v>
      </c>
      <c r="F48" s="78">
        <v>24629</v>
      </c>
      <c r="G48" s="78">
        <v>22435</v>
      </c>
      <c r="H48" s="78">
        <v>21748</v>
      </c>
    </row>
    <row r="49" spans="1:8" ht="12.75">
      <c r="A49" s="77" t="s">
        <v>110</v>
      </c>
      <c r="B49" s="81">
        <v>278885</v>
      </c>
      <c r="C49" s="81">
        <v>448508</v>
      </c>
      <c r="D49" s="78">
        <v>508468</v>
      </c>
      <c r="E49" s="81">
        <v>434873</v>
      </c>
      <c r="F49" s="78">
        <v>463945</v>
      </c>
      <c r="G49" s="78">
        <v>470901</v>
      </c>
      <c r="H49" s="78">
        <v>478221</v>
      </c>
    </row>
    <row r="50" spans="1:8" ht="12.75">
      <c r="A50" s="77" t="s">
        <v>197</v>
      </c>
      <c r="B50" s="81"/>
      <c r="C50" s="81"/>
      <c r="D50" s="78"/>
      <c r="E50" s="81">
        <v>302604</v>
      </c>
      <c r="F50" s="78">
        <v>315465</v>
      </c>
      <c r="G50" s="78">
        <v>317478</v>
      </c>
      <c r="H50" s="78">
        <v>319477</v>
      </c>
    </row>
    <row r="51" spans="1:8" ht="12.75">
      <c r="A51" s="77" t="s">
        <v>229</v>
      </c>
      <c r="B51" s="81"/>
      <c r="C51" s="81"/>
      <c r="D51" s="78"/>
      <c r="E51" s="81"/>
      <c r="F51" s="78"/>
      <c r="G51" s="78">
        <v>762</v>
      </c>
      <c r="H51" s="78">
        <v>763</v>
      </c>
    </row>
    <row r="52" spans="1:8" ht="12.75">
      <c r="A52" s="77" t="s">
        <v>111</v>
      </c>
      <c r="B52" s="80">
        <v>25399</v>
      </c>
      <c r="C52" s="80">
        <v>23123</v>
      </c>
      <c r="D52" s="78">
        <v>24728</v>
      </c>
      <c r="E52" s="80">
        <v>18548</v>
      </c>
      <c r="F52" s="78">
        <v>16755</v>
      </c>
      <c r="G52" s="78">
        <v>15968</v>
      </c>
      <c r="H52" s="78">
        <v>15930</v>
      </c>
    </row>
    <row r="53" spans="1:8" ht="12.75">
      <c r="A53" s="77" t="s">
        <v>152</v>
      </c>
      <c r="B53" s="81">
        <v>480</v>
      </c>
      <c r="C53" s="81">
        <v>563</v>
      </c>
      <c r="D53" s="80"/>
      <c r="E53" s="81">
        <v>394</v>
      </c>
      <c r="F53" s="80">
        <v>230</v>
      </c>
      <c r="G53" s="80">
        <v>224</v>
      </c>
      <c r="H53" s="80">
        <v>215</v>
      </c>
    </row>
    <row r="54" spans="1:8" ht="12.75">
      <c r="A54" s="77" t="s">
        <v>112</v>
      </c>
      <c r="B54" s="78">
        <v>9266.762494</v>
      </c>
      <c r="C54" s="78">
        <v>9220</v>
      </c>
      <c r="D54" s="78">
        <v>6988</v>
      </c>
      <c r="E54" s="78">
        <v>606</v>
      </c>
      <c r="F54" s="78">
        <v>641</v>
      </c>
      <c r="G54" s="78">
        <v>1256</v>
      </c>
      <c r="H54" s="78">
        <v>1211</v>
      </c>
    </row>
    <row r="55" spans="1:8" ht="12.75">
      <c r="A55" s="77" t="s">
        <v>113</v>
      </c>
      <c r="B55" s="112">
        <v>2323.413299</v>
      </c>
      <c r="C55" s="112">
        <v>2039</v>
      </c>
      <c r="D55" s="78">
        <v>3243</v>
      </c>
      <c r="E55" s="112">
        <v>3806</v>
      </c>
      <c r="F55" s="78">
        <v>4867</v>
      </c>
      <c r="G55" s="78">
        <v>5585</v>
      </c>
      <c r="H55" s="78">
        <v>6561</v>
      </c>
    </row>
    <row r="56" spans="1:8" ht="12.75">
      <c r="A56" s="77" t="s">
        <v>195</v>
      </c>
      <c r="B56" s="112"/>
      <c r="C56" s="112"/>
      <c r="D56" s="78">
        <v>555</v>
      </c>
      <c r="E56" s="112">
        <v>662</v>
      </c>
      <c r="F56" s="78">
        <v>1363</v>
      </c>
      <c r="G56" s="78">
        <v>1383</v>
      </c>
      <c r="H56" s="78">
        <v>1382</v>
      </c>
    </row>
    <row r="57" spans="1:8" ht="12.75">
      <c r="A57" s="119" t="s">
        <v>125</v>
      </c>
      <c r="B57" s="94">
        <v>532190.029097</v>
      </c>
      <c r="C57" s="94">
        <v>645950</v>
      </c>
      <c r="D57" s="94">
        <v>754864</v>
      </c>
      <c r="E57" s="94">
        <v>984660</v>
      </c>
      <c r="F57" s="94">
        <v>1059560</v>
      </c>
      <c r="G57" s="94">
        <v>1062618</v>
      </c>
      <c r="H57" s="94">
        <v>1067152</v>
      </c>
    </row>
    <row r="58" spans="1:8" ht="12.75">
      <c r="A58" s="77" t="s">
        <v>114</v>
      </c>
      <c r="B58" s="82">
        <v>2381</v>
      </c>
      <c r="C58" s="78">
        <v>6504</v>
      </c>
      <c r="D58" s="78">
        <v>13903</v>
      </c>
      <c r="E58" s="78">
        <v>28779</v>
      </c>
      <c r="F58" s="78">
        <v>32854</v>
      </c>
      <c r="G58" s="78">
        <v>34250</v>
      </c>
      <c r="H58" s="78">
        <v>33608</v>
      </c>
    </row>
    <row r="59" spans="1:8" ht="12.75">
      <c r="A59" s="77" t="s">
        <v>225</v>
      </c>
      <c r="B59" s="82"/>
      <c r="C59" s="78"/>
      <c r="D59" s="78"/>
      <c r="E59" s="78"/>
      <c r="F59" s="78"/>
      <c r="G59" s="78">
        <v>7</v>
      </c>
      <c r="H59" s="78">
        <v>7</v>
      </c>
    </row>
    <row r="60" spans="1:9" ht="12.75">
      <c r="A60" s="77" t="s">
        <v>115</v>
      </c>
      <c r="B60" s="82">
        <v>6326.431766</v>
      </c>
      <c r="C60" s="80">
        <v>7129</v>
      </c>
      <c r="D60" s="78">
        <v>6403</v>
      </c>
      <c r="E60" s="80">
        <v>6498</v>
      </c>
      <c r="F60" s="78">
        <v>6970</v>
      </c>
      <c r="G60" s="78">
        <v>6794</v>
      </c>
      <c r="H60" s="78">
        <v>6698</v>
      </c>
      <c r="I60" s="248"/>
    </row>
    <row r="61" spans="1:8" ht="12.75">
      <c r="A61" s="77" t="s">
        <v>116</v>
      </c>
      <c r="B61" s="78">
        <v>2626.284986</v>
      </c>
      <c r="C61" s="81">
        <v>3489</v>
      </c>
      <c r="D61" s="78">
        <v>2933</v>
      </c>
      <c r="E61" s="81">
        <v>2855</v>
      </c>
      <c r="F61" s="78">
        <v>2520</v>
      </c>
      <c r="G61" s="78">
        <v>2542</v>
      </c>
      <c r="H61" s="78">
        <v>2594</v>
      </c>
    </row>
    <row r="62" spans="1:8" ht="12.75">
      <c r="A62" s="119" t="s">
        <v>126</v>
      </c>
      <c r="B62" s="94">
        <v>10003.961504</v>
      </c>
      <c r="C62" s="94">
        <v>17123</v>
      </c>
      <c r="D62" s="94">
        <v>23239</v>
      </c>
      <c r="E62" s="94">
        <v>38131</v>
      </c>
      <c r="F62" s="94">
        <v>42344</v>
      </c>
      <c r="G62" s="94">
        <v>43593</v>
      </c>
      <c r="H62" s="94">
        <v>42907</v>
      </c>
    </row>
    <row r="63" spans="1:8" ht="12.75">
      <c r="A63" s="115" t="s">
        <v>151</v>
      </c>
      <c r="B63" s="116"/>
      <c r="C63" s="116"/>
      <c r="D63" s="116"/>
      <c r="E63" s="116"/>
      <c r="F63" s="116"/>
      <c r="G63" s="116"/>
      <c r="H63" s="116"/>
    </row>
    <row r="64" ht="12.75">
      <c r="D64" s="35"/>
    </row>
    <row r="65" ht="12.75">
      <c r="D65" s="35"/>
    </row>
    <row r="66" ht="12.75">
      <c r="D66" s="3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00390625" style="0" customWidth="1"/>
    <col min="8" max="8" width="11.140625" style="14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0.421875" style="0" customWidth="1"/>
    <col min="15" max="15" width="11.8515625" style="0" customWidth="1"/>
    <col min="16" max="16" width="16.28125" style="0" customWidth="1"/>
    <col min="17" max="17" width="14.28125" style="0" customWidth="1"/>
    <col min="18" max="18" width="8.8515625" style="0" customWidth="1"/>
    <col min="19" max="19" width="19.8515625" style="0" customWidth="1"/>
  </cols>
  <sheetData>
    <row r="1" spans="1:15" ht="25.5" customHeight="1">
      <c r="A1" s="234" t="s">
        <v>137</v>
      </c>
      <c r="B1" s="234"/>
      <c r="C1" s="235"/>
      <c r="D1" s="235"/>
      <c r="E1" s="235"/>
      <c r="F1" s="235"/>
      <c r="G1" s="213"/>
      <c r="H1" s="218"/>
      <c r="I1" s="234" t="s">
        <v>218</v>
      </c>
      <c r="J1" s="234"/>
      <c r="K1" s="235"/>
      <c r="L1" s="235"/>
      <c r="M1" s="235"/>
      <c r="N1" s="213"/>
      <c r="O1" s="178"/>
    </row>
    <row r="2" spans="1:15" ht="22.5" customHeight="1">
      <c r="A2" s="120" t="s">
        <v>129</v>
      </c>
      <c r="B2" s="121">
        <v>2013</v>
      </c>
      <c r="C2" s="121">
        <v>2014</v>
      </c>
      <c r="D2" s="121">
        <v>2015</v>
      </c>
      <c r="E2" s="158" t="s">
        <v>230</v>
      </c>
      <c r="F2" s="158" t="s">
        <v>233</v>
      </c>
      <c r="G2" s="158" t="s">
        <v>226</v>
      </c>
      <c r="H2" s="219"/>
      <c r="I2" s="161" t="s">
        <v>129</v>
      </c>
      <c r="J2" s="121">
        <v>2013</v>
      </c>
      <c r="K2" s="121">
        <v>2014</v>
      </c>
      <c r="L2" s="158">
        <v>2015</v>
      </c>
      <c r="M2" s="158" t="s">
        <v>230</v>
      </c>
      <c r="N2" s="158" t="s">
        <v>233</v>
      </c>
      <c r="O2" s="158" t="s">
        <v>226</v>
      </c>
    </row>
    <row r="3" spans="1:15" ht="13.5" customHeight="1">
      <c r="A3" s="122" t="s">
        <v>161</v>
      </c>
      <c r="B3" s="123">
        <v>-580.518877</v>
      </c>
      <c r="C3" s="123">
        <v>-411</v>
      </c>
      <c r="D3" s="159">
        <v>-230</v>
      </c>
      <c r="E3" s="159">
        <v>-17</v>
      </c>
      <c r="F3" s="159">
        <v>-32</v>
      </c>
      <c r="G3" s="159">
        <v>160</v>
      </c>
      <c r="H3" s="219"/>
      <c r="I3" s="162" t="s">
        <v>161</v>
      </c>
      <c r="J3" s="123">
        <v>-670.518877</v>
      </c>
      <c r="K3" s="123">
        <v>-475</v>
      </c>
      <c r="L3" s="123">
        <v>-265.170807</v>
      </c>
      <c r="M3" s="123">
        <v>-17</v>
      </c>
      <c r="N3" s="123">
        <v>-32</v>
      </c>
      <c r="O3" s="123">
        <f>G3-'1.4 Udbytter'!O3</f>
        <v>134</v>
      </c>
    </row>
    <row r="4" spans="1:15" ht="12.75">
      <c r="A4" s="122" t="s">
        <v>4</v>
      </c>
      <c r="B4" s="123">
        <v>-107.781589</v>
      </c>
      <c r="C4" s="123">
        <v>-177</v>
      </c>
      <c r="D4" s="159">
        <v>163</v>
      </c>
      <c r="E4" s="159">
        <v>24</v>
      </c>
      <c r="F4" s="159">
        <v>3</v>
      </c>
      <c r="G4" s="159">
        <v>534</v>
      </c>
      <c r="H4" s="219"/>
      <c r="I4" s="162" t="s">
        <v>4</v>
      </c>
      <c r="J4" s="123">
        <v>-149.781589</v>
      </c>
      <c r="K4" s="123">
        <v>-215</v>
      </c>
      <c r="L4" s="123">
        <v>72.765913</v>
      </c>
      <c r="M4" s="123">
        <v>24</v>
      </c>
      <c r="N4" s="123">
        <v>3</v>
      </c>
      <c r="O4" s="123">
        <f>G4-'1.4 Udbytter'!O4</f>
        <v>431</v>
      </c>
    </row>
    <row r="5" spans="1:15" ht="12.75">
      <c r="A5" s="122" t="s">
        <v>30</v>
      </c>
      <c r="B5" s="123">
        <v>1.639166</v>
      </c>
      <c r="C5" s="123">
        <v>22</v>
      </c>
      <c r="D5" s="159">
        <v>-112</v>
      </c>
      <c r="E5" s="159">
        <v>0</v>
      </c>
      <c r="F5" s="159">
        <v>0</v>
      </c>
      <c r="G5" s="159">
        <v>-94</v>
      </c>
      <c r="H5" s="219"/>
      <c r="I5" s="162" t="s">
        <v>30</v>
      </c>
      <c r="J5" s="123">
        <v>1.639166</v>
      </c>
      <c r="K5" s="123">
        <v>22</v>
      </c>
      <c r="L5" s="123">
        <v>-114.294215</v>
      </c>
      <c r="M5" s="123"/>
      <c r="N5" s="123">
        <v>0</v>
      </c>
      <c r="O5" s="123">
        <f>G5-'1.4 Udbytter'!O5</f>
        <v>-102</v>
      </c>
    </row>
    <row r="6" spans="1:15" ht="12.75">
      <c r="A6" s="122" t="s">
        <v>5</v>
      </c>
      <c r="B6" s="123">
        <v>2106.346059</v>
      </c>
      <c r="C6" s="123">
        <v>1564</v>
      </c>
      <c r="D6" s="159">
        <v>10200</v>
      </c>
      <c r="E6" s="159">
        <v>905</v>
      </c>
      <c r="F6" s="159">
        <v>303</v>
      </c>
      <c r="G6" s="159">
        <v>2558</v>
      </c>
      <c r="H6" s="219"/>
      <c r="I6" s="162" t="s">
        <v>5</v>
      </c>
      <c r="J6" s="123">
        <v>394.34605899999997</v>
      </c>
      <c r="K6" s="123">
        <v>-175</v>
      </c>
      <c r="L6" s="123">
        <v>7990.429399000001</v>
      </c>
      <c r="M6" s="123">
        <v>905</v>
      </c>
      <c r="N6" s="123">
        <v>303</v>
      </c>
      <c r="O6" s="123">
        <f>G6-'1.4 Udbytter'!O6</f>
        <v>-269</v>
      </c>
    </row>
    <row r="7" spans="1:15" ht="12.75">
      <c r="A7" s="122" t="s">
        <v>158</v>
      </c>
      <c r="B7" s="123">
        <v>-48.152441</v>
      </c>
      <c r="C7" s="123">
        <v>-160</v>
      </c>
      <c r="D7" s="159">
        <v>57</v>
      </c>
      <c r="E7" s="159">
        <v>11</v>
      </c>
      <c r="F7" s="159">
        <v>-1</v>
      </c>
      <c r="G7" s="159">
        <v>58</v>
      </c>
      <c r="H7" s="219"/>
      <c r="I7" s="162" t="s">
        <v>158</v>
      </c>
      <c r="J7" s="123">
        <v>-57.152441</v>
      </c>
      <c r="K7" s="123">
        <v>-164</v>
      </c>
      <c r="L7" s="123">
        <v>31.915401</v>
      </c>
      <c r="M7" s="123">
        <v>11</v>
      </c>
      <c r="N7" s="123">
        <v>-1</v>
      </c>
      <c r="O7" s="123">
        <f>G7-'1.4 Udbytter'!O7</f>
        <v>12</v>
      </c>
    </row>
    <row r="8" spans="1:15" ht="12.75">
      <c r="A8" s="122" t="s">
        <v>32</v>
      </c>
      <c r="B8" s="123">
        <v>721.353402</v>
      </c>
      <c r="C8" s="123">
        <v>-92</v>
      </c>
      <c r="D8" s="159">
        <v>93</v>
      </c>
      <c r="E8" s="159">
        <v>15</v>
      </c>
      <c r="F8" s="159">
        <v>10</v>
      </c>
      <c r="G8" s="159">
        <v>232</v>
      </c>
      <c r="H8" s="219"/>
      <c r="I8" s="162" t="s">
        <v>32</v>
      </c>
      <c r="J8" s="123">
        <v>651.353402</v>
      </c>
      <c r="K8" s="123">
        <v>-211</v>
      </c>
      <c r="L8" s="123">
        <v>-89.111894</v>
      </c>
      <c r="M8" s="123">
        <v>15</v>
      </c>
      <c r="N8" s="123">
        <v>10</v>
      </c>
      <c r="O8" s="123">
        <f>G8-'1.4 Udbytter'!O8</f>
        <v>-25</v>
      </c>
    </row>
    <row r="9" spans="1:15" ht="12.75">
      <c r="A9" s="122" t="s">
        <v>209</v>
      </c>
      <c r="B9" s="123">
        <v>-7.97866</v>
      </c>
      <c r="C9" s="123">
        <v>-1027</v>
      </c>
      <c r="D9" s="159">
        <v>1132</v>
      </c>
      <c r="E9" s="159">
        <v>445</v>
      </c>
      <c r="F9" s="159">
        <v>632</v>
      </c>
      <c r="G9" s="159">
        <v>876</v>
      </c>
      <c r="H9" s="219"/>
      <c r="I9" s="162" t="s">
        <v>211</v>
      </c>
      <c r="J9" s="123">
        <v>-79.97866</v>
      </c>
      <c r="K9" s="123">
        <v>-1134</v>
      </c>
      <c r="L9" s="123">
        <v>676.562064</v>
      </c>
      <c r="M9" s="123">
        <v>445</v>
      </c>
      <c r="N9" s="123">
        <v>632</v>
      </c>
      <c r="O9" s="123">
        <f>G9-'1.4 Udbytter'!O9</f>
        <v>232</v>
      </c>
    </row>
    <row r="10" spans="1:15" ht="12.75">
      <c r="A10" s="122" t="s">
        <v>6</v>
      </c>
      <c r="B10" s="123">
        <v>5227.746339</v>
      </c>
      <c r="C10" s="123">
        <v>10028</v>
      </c>
      <c r="D10" s="159">
        <v>4281</v>
      </c>
      <c r="E10" s="195">
        <v>-4081</v>
      </c>
      <c r="F10" s="159">
        <v>-2259</v>
      </c>
      <c r="G10" s="159">
        <v>-6556</v>
      </c>
      <c r="H10" s="219"/>
      <c r="I10" s="162" t="s">
        <v>6</v>
      </c>
      <c r="J10" s="123">
        <v>-1650.2536609999997</v>
      </c>
      <c r="K10" s="123">
        <v>4863</v>
      </c>
      <c r="L10" s="123">
        <v>-790.6470499999996</v>
      </c>
      <c r="M10" s="123">
        <v>-4081</v>
      </c>
      <c r="N10" s="123">
        <v>-2259</v>
      </c>
      <c r="O10" s="123">
        <f>G10-'1.4 Udbytter'!O10</f>
        <v>-17388</v>
      </c>
    </row>
    <row r="11" spans="1:15" ht="12.75">
      <c r="A11" s="122" t="s">
        <v>155</v>
      </c>
      <c r="B11" s="123">
        <v>-1.93037</v>
      </c>
      <c r="C11" s="123">
        <v>-43</v>
      </c>
      <c r="D11" s="159"/>
      <c r="E11" s="159"/>
      <c r="F11" s="159"/>
      <c r="G11" s="159"/>
      <c r="H11" s="219"/>
      <c r="I11" s="162" t="s">
        <v>155</v>
      </c>
      <c r="J11" s="123">
        <v>-1.93037</v>
      </c>
      <c r="K11" s="123">
        <v>-44</v>
      </c>
      <c r="L11" s="123"/>
      <c r="M11" s="123"/>
      <c r="N11" s="123"/>
      <c r="O11" s="123">
        <f>G11-'1.4 Udbytter'!O11</f>
        <v>0</v>
      </c>
    </row>
    <row r="12" spans="1:15" ht="12" customHeight="1">
      <c r="A12" s="122" t="s">
        <v>165</v>
      </c>
      <c r="B12" s="123">
        <v>10417.464277000001</v>
      </c>
      <c r="C12" s="123">
        <v>4559</v>
      </c>
      <c r="D12" s="159">
        <v>-1487</v>
      </c>
      <c r="E12" s="159">
        <v>-80</v>
      </c>
      <c r="F12" s="159">
        <v>-211</v>
      </c>
      <c r="G12" s="159">
        <v>-1400</v>
      </c>
      <c r="H12" s="219"/>
      <c r="I12" s="162" t="s">
        <v>165</v>
      </c>
      <c r="J12" s="123">
        <v>10285.464277000001</v>
      </c>
      <c r="K12" s="123">
        <v>4384</v>
      </c>
      <c r="L12" s="123">
        <v>-1560.743174</v>
      </c>
      <c r="M12" s="123">
        <v>-80</v>
      </c>
      <c r="N12" s="123">
        <v>-211</v>
      </c>
      <c r="O12" s="123">
        <f>G12-'1.4 Udbytter'!O12</f>
        <v>-1494</v>
      </c>
    </row>
    <row r="13" spans="1:15" ht="12.75">
      <c r="A13" s="122" t="s">
        <v>26</v>
      </c>
      <c r="B13" s="123">
        <v>144.66636</v>
      </c>
      <c r="C13" s="123">
        <v>142</v>
      </c>
      <c r="D13" s="159">
        <v>929</v>
      </c>
      <c r="E13" s="159">
        <v>-12</v>
      </c>
      <c r="F13" s="159">
        <v>-56</v>
      </c>
      <c r="G13" s="159">
        <v>71</v>
      </c>
      <c r="H13" s="219"/>
      <c r="I13" s="162" t="s">
        <v>26</v>
      </c>
      <c r="J13" s="123">
        <v>141.66636</v>
      </c>
      <c r="K13" s="123">
        <v>131</v>
      </c>
      <c r="L13" s="123">
        <v>858.3248</v>
      </c>
      <c r="M13" s="123">
        <v>-12</v>
      </c>
      <c r="N13" s="123">
        <v>-56</v>
      </c>
      <c r="O13" s="123">
        <f>G13-'1.4 Udbytter'!O13</f>
        <v>-11</v>
      </c>
    </row>
    <row r="14" spans="1:15" ht="12.75">
      <c r="A14" s="122" t="s">
        <v>205</v>
      </c>
      <c r="B14" s="123"/>
      <c r="C14" s="123">
        <v>0</v>
      </c>
      <c r="D14" s="159">
        <v>196</v>
      </c>
      <c r="E14" s="159">
        <v>0</v>
      </c>
      <c r="F14" s="159">
        <v>0</v>
      </c>
      <c r="G14" s="159">
        <v>4</v>
      </c>
      <c r="H14" s="219"/>
      <c r="I14" s="162" t="s">
        <v>205</v>
      </c>
      <c r="J14" s="123"/>
      <c r="K14" s="123">
        <v>0</v>
      </c>
      <c r="L14" s="123">
        <v>196</v>
      </c>
      <c r="M14" s="123">
        <v>0</v>
      </c>
      <c r="N14" s="123">
        <v>0</v>
      </c>
      <c r="O14" s="123">
        <f>G14-'1.4 Udbytter'!O14</f>
        <v>-4</v>
      </c>
    </row>
    <row r="15" spans="1:15" ht="13.5" customHeight="1">
      <c r="A15" s="122" t="s">
        <v>7</v>
      </c>
      <c r="B15" s="123">
        <v>1208.649131</v>
      </c>
      <c r="C15" s="123">
        <v>872</v>
      </c>
      <c r="D15" s="123">
        <v>924</v>
      </c>
      <c r="E15" s="123">
        <v>-11</v>
      </c>
      <c r="F15" s="123">
        <v>23</v>
      </c>
      <c r="G15" s="123">
        <v>222</v>
      </c>
      <c r="H15" s="219"/>
      <c r="I15" s="162" t="s">
        <v>7</v>
      </c>
      <c r="J15" s="123">
        <v>1028.649131</v>
      </c>
      <c r="K15" s="123">
        <v>541</v>
      </c>
      <c r="L15" s="123">
        <v>593.494685</v>
      </c>
      <c r="M15" s="123">
        <v>-11</v>
      </c>
      <c r="N15" s="123">
        <v>23</v>
      </c>
      <c r="O15" s="123">
        <f>G15-'1.4 Udbytter'!O15</f>
        <v>-178</v>
      </c>
    </row>
    <row r="16" spans="1:15" ht="13.5" customHeight="1">
      <c r="A16" s="122" t="s">
        <v>57</v>
      </c>
      <c r="B16" s="123">
        <v>652.921734</v>
      </c>
      <c r="C16" s="123">
        <v>-63</v>
      </c>
      <c r="D16" s="123">
        <v>-326</v>
      </c>
      <c r="E16" s="123">
        <v>4</v>
      </c>
      <c r="F16" s="123">
        <v>-45</v>
      </c>
      <c r="G16" s="123">
        <v>-347</v>
      </c>
      <c r="H16" s="219"/>
      <c r="I16" s="162" t="s">
        <v>57</v>
      </c>
      <c r="J16" s="123">
        <v>585.921734</v>
      </c>
      <c r="K16" s="123">
        <v>-122</v>
      </c>
      <c r="L16" s="123">
        <v>-353.912238</v>
      </c>
      <c r="M16" s="123">
        <v>2</v>
      </c>
      <c r="N16" s="123">
        <v>-45</v>
      </c>
      <c r="O16" s="123">
        <f>G16-'1.4 Udbytter'!O16</f>
        <v>-349</v>
      </c>
    </row>
    <row r="17" spans="1:15" ht="12.75">
      <c r="A17" s="122" t="s">
        <v>223</v>
      </c>
      <c r="B17" s="123"/>
      <c r="C17" s="123"/>
      <c r="D17" s="123">
        <v>319</v>
      </c>
      <c r="E17" s="123">
        <v>-59</v>
      </c>
      <c r="F17" s="210">
        <v>18</v>
      </c>
      <c r="G17" s="210">
        <v>177</v>
      </c>
      <c r="H17" s="219"/>
      <c r="I17" s="162" t="s">
        <v>223</v>
      </c>
      <c r="J17" s="123"/>
      <c r="K17" s="123"/>
      <c r="L17" s="123">
        <v>319</v>
      </c>
      <c r="M17" s="123">
        <v>-59</v>
      </c>
      <c r="N17" s="123">
        <v>18</v>
      </c>
      <c r="O17" s="123">
        <f>G17-'1.4 Udbytter'!O17</f>
        <v>177</v>
      </c>
    </row>
    <row r="18" spans="1:15" ht="12.75">
      <c r="A18" s="122" t="s">
        <v>8</v>
      </c>
      <c r="B18" s="123">
        <v>1376.036168</v>
      </c>
      <c r="C18" s="123">
        <v>-1465</v>
      </c>
      <c r="D18" s="123">
        <v>-894</v>
      </c>
      <c r="E18" s="123">
        <v>-2</v>
      </c>
      <c r="F18" s="123">
        <v>38</v>
      </c>
      <c r="G18" s="123">
        <v>915</v>
      </c>
      <c r="H18" s="219"/>
      <c r="I18" s="162" t="s">
        <v>8</v>
      </c>
      <c r="J18" s="123">
        <v>1036.036168</v>
      </c>
      <c r="K18" s="123">
        <v>-1860</v>
      </c>
      <c r="L18" s="123">
        <v>-1107.460143</v>
      </c>
      <c r="M18" s="123">
        <v>-2</v>
      </c>
      <c r="N18" s="123">
        <v>38</v>
      </c>
      <c r="O18" s="123">
        <f>G18-'1.4 Udbytter'!O18</f>
        <v>670</v>
      </c>
    </row>
    <row r="19" spans="1:15" ht="12.75">
      <c r="A19" s="122" t="s">
        <v>58</v>
      </c>
      <c r="B19" s="123">
        <v>313.566245</v>
      </c>
      <c r="C19" s="123">
        <v>2457</v>
      </c>
      <c r="D19" s="123">
        <v>3339</v>
      </c>
      <c r="E19" s="123">
        <v>130</v>
      </c>
      <c r="F19" s="123">
        <v>189</v>
      </c>
      <c r="G19" s="123">
        <v>1649</v>
      </c>
      <c r="H19" s="219"/>
      <c r="I19" s="162" t="s">
        <v>58</v>
      </c>
      <c r="J19" s="123">
        <v>313.566245</v>
      </c>
      <c r="K19" s="123">
        <v>2457</v>
      </c>
      <c r="L19" s="123">
        <v>3320.584389</v>
      </c>
      <c r="M19" s="123">
        <v>130</v>
      </c>
      <c r="N19" s="123">
        <v>189</v>
      </c>
      <c r="O19" s="123">
        <f>G19-'1.4 Udbytter'!O19</f>
        <v>1588</v>
      </c>
    </row>
    <row r="20" spans="1:15" ht="13.5" customHeight="1">
      <c r="A20" s="122" t="s">
        <v>9</v>
      </c>
      <c r="B20" s="123">
        <v>-965.156623</v>
      </c>
      <c r="C20" s="123">
        <v>-328</v>
      </c>
      <c r="D20" s="123">
        <v>4474</v>
      </c>
      <c r="E20" s="123">
        <v>-71</v>
      </c>
      <c r="F20" s="123">
        <v>-119</v>
      </c>
      <c r="G20" s="123">
        <v>594</v>
      </c>
      <c r="H20" s="219"/>
      <c r="I20" s="162" t="s">
        <v>9</v>
      </c>
      <c r="J20" s="123">
        <v>-2080.156623</v>
      </c>
      <c r="K20" s="123">
        <v>-1035</v>
      </c>
      <c r="L20" s="123">
        <v>3744.529362</v>
      </c>
      <c r="M20" s="123">
        <v>-71</v>
      </c>
      <c r="N20" s="123">
        <v>-119</v>
      </c>
      <c r="O20" s="123">
        <f>G20-'1.4 Udbytter'!O20</f>
        <v>-1071</v>
      </c>
    </row>
    <row r="21" spans="1:15" ht="13.5" customHeight="1">
      <c r="A21" s="122" t="s">
        <v>231</v>
      </c>
      <c r="B21" s="123"/>
      <c r="C21" s="123"/>
      <c r="D21" s="123"/>
      <c r="E21" s="123">
        <v>12</v>
      </c>
      <c r="F21" s="123">
        <v>16</v>
      </c>
      <c r="G21" s="123">
        <v>2380</v>
      </c>
      <c r="H21" s="219"/>
      <c r="I21" s="122" t="s">
        <v>231</v>
      </c>
      <c r="J21" s="123"/>
      <c r="K21" s="123"/>
      <c r="L21" s="123"/>
      <c r="M21" s="123">
        <v>12</v>
      </c>
      <c r="N21" s="123">
        <v>16</v>
      </c>
      <c r="O21" s="123">
        <f>G21-'1.4 Udbytter'!O21</f>
        <v>2380</v>
      </c>
    </row>
    <row r="22" spans="1:15" ht="12.75">
      <c r="A22" s="122" t="s">
        <v>33</v>
      </c>
      <c r="B22" s="123">
        <v>4840.074291</v>
      </c>
      <c r="C22" s="123">
        <v>1429</v>
      </c>
      <c r="D22" s="123">
        <v>2635</v>
      </c>
      <c r="E22" s="123">
        <v>827</v>
      </c>
      <c r="F22" s="123">
        <v>-12</v>
      </c>
      <c r="G22" s="123">
        <v>4258</v>
      </c>
      <c r="H22" s="219"/>
      <c r="I22" s="162" t="s">
        <v>33</v>
      </c>
      <c r="J22" s="123">
        <v>4389.074291</v>
      </c>
      <c r="K22" s="123">
        <v>1005</v>
      </c>
      <c r="L22" s="123">
        <v>2203.623565</v>
      </c>
      <c r="M22" s="123">
        <v>827</v>
      </c>
      <c r="N22" s="123">
        <v>-12</v>
      </c>
      <c r="O22" s="123">
        <f>G22-'1.4 Udbytter'!O22</f>
        <v>3390</v>
      </c>
    </row>
    <row r="23" spans="1:15" ht="12.75">
      <c r="A23" s="122" t="s">
        <v>59</v>
      </c>
      <c r="B23" s="123">
        <v>215.744186</v>
      </c>
      <c r="C23" s="123">
        <v>311</v>
      </c>
      <c r="D23" s="123">
        <v>450</v>
      </c>
      <c r="E23" s="123">
        <v>10</v>
      </c>
      <c r="F23" s="123">
        <v>19</v>
      </c>
      <c r="G23" s="123">
        <v>245</v>
      </c>
      <c r="H23" s="219"/>
      <c r="I23" s="162" t="s">
        <v>59</v>
      </c>
      <c r="J23" s="123">
        <v>143.744186</v>
      </c>
      <c r="K23" s="123">
        <v>234</v>
      </c>
      <c r="L23" s="123">
        <v>314.313896</v>
      </c>
      <c r="M23" s="123">
        <v>10</v>
      </c>
      <c r="N23" s="123">
        <v>19</v>
      </c>
      <c r="O23" s="123">
        <f>G23-'1.4 Udbytter'!O23</f>
        <v>70</v>
      </c>
    </row>
    <row r="24" spans="1:15" ht="12.75">
      <c r="A24" s="122" t="s">
        <v>27</v>
      </c>
      <c r="B24" s="123">
        <v>665.943059</v>
      </c>
      <c r="C24" s="123">
        <v>892</v>
      </c>
      <c r="D24" s="123">
        <v>3673</v>
      </c>
      <c r="E24" s="123">
        <v>565</v>
      </c>
      <c r="F24" s="123">
        <v>306</v>
      </c>
      <c r="G24" s="123">
        <v>2074</v>
      </c>
      <c r="H24" s="219"/>
      <c r="I24" s="162" t="s">
        <v>27</v>
      </c>
      <c r="J24" s="123">
        <v>230.94305899999995</v>
      </c>
      <c r="K24" s="123">
        <v>551</v>
      </c>
      <c r="L24" s="123">
        <v>3100.964739</v>
      </c>
      <c r="M24" s="123">
        <v>565</v>
      </c>
      <c r="N24" s="123">
        <v>306</v>
      </c>
      <c r="O24" s="123">
        <f>G24-'1.4 Udbytter'!O24</f>
        <v>745</v>
      </c>
    </row>
    <row r="25" spans="1:15" ht="12.75">
      <c r="A25" s="122" t="s">
        <v>212</v>
      </c>
      <c r="B25" s="123">
        <v>-101.678862</v>
      </c>
      <c r="C25" s="123">
        <v>-27</v>
      </c>
      <c r="D25" s="123">
        <v>-14</v>
      </c>
      <c r="E25" s="123">
        <v>0</v>
      </c>
      <c r="F25" s="123">
        <v>-1</v>
      </c>
      <c r="G25" s="123">
        <v>-4</v>
      </c>
      <c r="H25" s="219"/>
      <c r="I25" s="162" t="s">
        <v>212</v>
      </c>
      <c r="J25" s="123">
        <v>-101.678862</v>
      </c>
      <c r="K25" s="123">
        <v>-27</v>
      </c>
      <c r="L25" s="123">
        <v>-14</v>
      </c>
      <c r="M25" s="123">
        <v>0</v>
      </c>
      <c r="N25" s="123">
        <v>-1</v>
      </c>
      <c r="O25" s="123">
        <f>G25-'1.4 Udbytter'!O25</f>
        <v>-4</v>
      </c>
    </row>
    <row r="26" spans="1:15" ht="12.75">
      <c r="A26" s="122" t="s">
        <v>10</v>
      </c>
      <c r="B26" s="123">
        <v>51.006223</v>
      </c>
      <c r="C26" s="123">
        <v>35</v>
      </c>
      <c r="D26" s="123">
        <v>21</v>
      </c>
      <c r="E26" s="123">
        <v>1</v>
      </c>
      <c r="F26" s="123">
        <v>11</v>
      </c>
      <c r="G26" s="123">
        <v>22</v>
      </c>
      <c r="H26" s="219"/>
      <c r="I26" s="162" t="s">
        <v>10</v>
      </c>
      <c r="J26" s="123">
        <v>47.006223</v>
      </c>
      <c r="K26" s="123">
        <v>12</v>
      </c>
      <c r="L26" s="123">
        <v>-17.288007999999998</v>
      </c>
      <c r="M26" s="123">
        <v>1</v>
      </c>
      <c r="N26" s="123">
        <v>11</v>
      </c>
      <c r="O26" s="123">
        <f>G26-'1.4 Udbytter'!O26</f>
        <v>-7</v>
      </c>
    </row>
    <row r="27" spans="1:15" ht="12.75">
      <c r="A27" s="122" t="s">
        <v>60</v>
      </c>
      <c r="B27" s="123">
        <v>230.678765</v>
      </c>
      <c r="C27" s="123">
        <v>46</v>
      </c>
      <c r="D27" s="123">
        <v>-24</v>
      </c>
      <c r="E27" s="123">
        <v>0</v>
      </c>
      <c r="F27" s="123">
        <v>-1</v>
      </c>
      <c r="G27" s="123">
        <v>-5</v>
      </c>
      <c r="H27" s="219"/>
      <c r="I27" s="162" t="s">
        <v>60</v>
      </c>
      <c r="J27" s="123">
        <v>189.678765</v>
      </c>
      <c r="K27" s="123">
        <v>-26</v>
      </c>
      <c r="L27" s="123">
        <v>-100.970388</v>
      </c>
      <c r="M27" s="123">
        <v>0</v>
      </c>
      <c r="N27" s="123">
        <v>-1</v>
      </c>
      <c r="O27" s="123">
        <f>G27-'1.4 Udbytter'!O27</f>
        <v>-89</v>
      </c>
    </row>
    <row r="28" spans="1:15" ht="12.75">
      <c r="A28" s="122" t="s">
        <v>11</v>
      </c>
      <c r="B28" s="123">
        <v>16031.977387</v>
      </c>
      <c r="C28" s="123">
        <v>15625</v>
      </c>
      <c r="D28" s="123">
        <v>11111</v>
      </c>
      <c r="E28" s="224">
        <v>892</v>
      </c>
      <c r="F28" s="123">
        <v>1124</v>
      </c>
      <c r="G28" s="123">
        <v>8840</v>
      </c>
      <c r="H28" s="219"/>
      <c r="I28" s="162" t="s">
        <v>11</v>
      </c>
      <c r="J28" s="123">
        <v>12059.977387</v>
      </c>
      <c r="K28" s="123">
        <v>12601</v>
      </c>
      <c r="L28" s="123">
        <v>4762.051606</v>
      </c>
      <c r="M28" s="123">
        <v>892</v>
      </c>
      <c r="N28" s="123">
        <v>1124</v>
      </c>
      <c r="O28" s="123">
        <f>G28-'1.4 Udbytter'!O28</f>
        <v>668</v>
      </c>
    </row>
    <row r="29" spans="1:15" ht="12.75">
      <c r="A29" s="122" t="s">
        <v>12</v>
      </c>
      <c r="B29" s="123">
        <v>1905.7156</v>
      </c>
      <c r="C29" s="123">
        <v>4985</v>
      </c>
      <c r="D29" s="123">
        <v>3178</v>
      </c>
      <c r="E29" s="123">
        <v>252</v>
      </c>
      <c r="F29" s="123">
        <v>276</v>
      </c>
      <c r="G29" s="123">
        <v>582</v>
      </c>
      <c r="H29" s="219"/>
      <c r="I29" s="162" t="s">
        <v>12</v>
      </c>
      <c r="J29" s="123">
        <v>1517.7156</v>
      </c>
      <c r="K29" s="123">
        <v>4357</v>
      </c>
      <c r="L29" s="123">
        <v>2284.00979</v>
      </c>
      <c r="M29" s="123">
        <v>252</v>
      </c>
      <c r="N29" s="123">
        <v>276</v>
      </c>
      <c r="O29" s="123">
        <f>G29-'1.4 Udbytter'!O29</f>
        <v>-656</v>
      </c>
    </row>
    <row r="30" spans="1:15" ht="12.75">
      <c r="A30" s="122" t="s">
        <v>207</v>
      </c>
      <c r="B30" s="123"/>
      <c r="C30" s="123">
        <v>1212</v>
      </c>
      <c r="D30" s="123">
        <v>1756</v>
      </c>
      <c r="E30" s="123">
        <v>108</v>
      </c>
      <c r="F30" s="123">
        <v>-89</v>
      </c>
      <c r="G30" s="123">
        <v>1040</v>
      </c>
      <c r="H30" s="219"/>
      <c r="I30" s="162" t="s">
        <v>207</v>
      </c>
      <c r="J30" s="123">
        <v>0</v>
      </c>
      <c r="K30" s="123">
        <v>1162</v>
      </c>
      <c r="L30" s="123">
        <v>1576.904249</v>
      </c>
      <c r="M30" s="123">
        <v>108</v>
      </c>
      <c r="N30" s="123">
        <v>-89</v>
      </c>
      <c r="O30" s="123">
        <f>G30-'1.4 Udbytter'!O30</f>
        <v>650</v>
      </c>
    </row>
    <row r="31" spans="1:15" ht="12.75">
      <c r="A31" s="122" t="s">
        <v>169</v>
      </c>
      <c r="B31" s="123">
        <v>-1001.657832</v>
      </c>
      <c r="C31" s="123">
        <v>-3175</v>
      </c>
      <c r="D31" s="123">
        <v>1254</v>
      </c>
      <c r="E31" s="123">
        <v>-606</v>
      </c>
      <c r="F31" s="123">
        <v>-9</v>
      </c>
      <c r="G31" s="123">
        <v>-374</v>
      </c>
      <c r="H31" s="219"/>
      <c r="I31" s="162" t="s">
        <v>169</v>
      </c>
      <c r="J31" s="123">
        <v>-1691.6578319999999</v>
      </c>
      <c r="K31" s="123">
        <v>-3420</v>
      </c>
      <c r="L31" s="123">
        <v>917.875627</v>
      </c>
      <c r="M31" s="123">
        <v>-606</v>
      </c>
      <c r="N31" s="123">
        <v>-9</v>
      </c>
      <c r="O31" s="123">
        <f>G31-'1.4 Udbytter'!O31</f>
        <v>-955</v>
      </c>
    </row>
    <row r="32" spans="1:16" ht="12.75">
      <c r="A32" s="122" t="s">
        <v>187</v>
      </c>
      <c r="B32" s="123">
        <v>401</v>
      </c>
      <c r="C32" s="123">
        <v>-2042</v>
      </c>
      <c r="D32" s="159">
        <v>-1689</v>
      </c>
      <c r="E32" s="195">
        <v>-35</v>
      </c>
      <c r="F32" s="195">
        <v>-778</v>
      </c>
      <c r="G32" s="195">
        <v>-954</v>
      </c>
      <c r="H32" s="219"/>
      <c r="I32" s="162" t="s">
        <v>187</v>
      </c>
      <c r="J32" s="123">
        <v>401</v>
      </c>
      <c r="K32" s="123">
        <v>-2042</v>
      </c>
      <c r="L32" s="123">
        <v>-1692</v>
      </c>
      <c r="M32" s="123">
        <v>-35</v>
      </c>
      <c r="N32" s="123">
        <v>-778</v>
      </c>
      <c r="O32" s="123">
        <f>G32-'1.4 Udbytter'!O32</f>
        <v>-971</v>
      </c>
      <c r="P32" s="169"/>
    </row>
    <row r="33" spans="1:15" ht="12.75">
      <c r="A33" s="122" t="s">
        <v>13</v>
      </c>
      <c r="B33" s="123">
        <v>-1968.295173</v>
      </c>
      <c r="C33" s="123">
        <v>-165</v>
      </c>
      <c r="D33" s="159">
        <v>-1501</v>
      </c>
      <c r="E33" s="195">
        <v>224</v>
      </c>
      <c r="F33" s="195">
        <v>-832</v>
      </c>
      <c r="G33" s="195">
        <v>-29</v>
      </c>
      <c r="H33" s="219"/>
      <c r="I33" s="162" t="s">
        <v>13</v>
      </c>
      <c r="J33" s="123">
        <v>-3193.295173</v>
      </c>
      <c r="K33" s="123">
        <v>-1416</v>
      </c>
      <c r="L33" s="123">
        <v>-2452.2418310000003</v>
      </c>
      <c r="M33" s="123">
        <v>224</v>
      </c>
      <c r="N33" s="123">
        <v>-832</v>
      </c>
      <c r="O33" s="123">
        <f>G33-'1.4 Udbytter'!O33</f>
        <v>-1505</v>
      </c>
    </row>
    <row r="34" spans="1:15" ht="12.75">
      <c r="A34" s="122" t="s">
        <v>24</v>
      </c>
      <c r="B34" s="123">
        <v>39.807995</v>
      </c>
      <c r="C34" s="123">
        <v>2</v>
      </c>
      <c r="D34" s="159">
        <v>53</v>
      </c>
      <c r="E34" s="159">
        <v>-14</v>
      </c>
      <c r="F34" s="159">
        <v>-8</v>
      </c>
      <c r="G34" s="159">
        <v>-16</v>
      </c>
      <c r="H34" s="219"/>
      <c r="I34" s="162" t="s">
        <v>24</v>
      </c>
      <c r="J34" s="123">
        <v>39.807995</v>
      </c>
      <c r="K34" s="123">
        <v>-1</v>
      </c>
      <c r="L34" s="123">
        <v>38.288887</v>
      </c>
      <c r="M34" s="123">
        <v>-14</v>
      </c>
      <c r="N34" s="123">
        <v>-8</v>
      </c>
      <c r="O34" s="123">
        <f>G34-'1.4 Udbytter'!O34</f>
        <v>-16</v>
      </c>
    </row>
    <row r="35" spans="1:15" ht="13.5" customHeight="1">
      <c r="A35" s="122" t="s">
        <v>25</v>
      </c>
      <c r="B35" s="123">
        <v>101.943499</v>
      </c>
      <c r="C35" s="123">
        <v>36</v>
      </c>
      <c r="D35" s="159">
        <v>403</v>
      </c>
      <c r="E35" s="159">
        <v>40</v>
      </c>
      <c r="F35" s="159">
        <v>11</v>
      </c>
      <c r="G35" s="159">
        <v>83</v>
      </c>
      <c r="H35" s="219"/>
      <c r="I35" s="162" t="s">
        <v>25</v>
      </c>
      <c r="J35" s="123">
        <v>91.943499</v>
      </c>
      <c r="K35" s="123">
        <v>30</v>
      </c>
      <c r="L35" s="123">
        <v>396.749188</v>
      </c>
      <c r="M35" s="123">
        <v>40</v>
      </c>
      <c r="N35" s="123">
        <v>11</v>
      </c>
      <c r="O35" s="123">
        <f>G35-'1.4 Udbytter'!O35</f>
        <v>49</v>
      </c>
    </row>
    <row r="36" spans="1:15" ht="12.75">
      <c r="A36" s="122" t="s">
        <v>28</v>
      </c>
      <c r="B36" s="123">
        <v>107.657469</v>
      </c>
      <c r="C36" s="123">
        <v>72</v>
      </c>
      <c r="D36" s="159">
        <v>-26</v>
      </c>
      <c r="E36" s="159">
        <v>10</v>
      </c>
      <c r="F36" s="159">
        <v>18</v>
      </c>
      <c r="G36" s="159">
        <v>42</v>
      </c>
      <c r="H36" s="219"/>
      <c r="I36" s="162" t="s">
        <v>28</v>
      </c>
      <c r="J36" s="123">
        <v>102.657469</v>
      </c>
      <c r="K36" s="123">
        <v>62</v>
      </c>
      <c r="L36" s="123">
        <v>-51.835184999999996</v>
      </c>
      <c r="M36" s="123">
        <v>10</v>
      </c>
      <c r="N36" s="123">
        <v>18</v>
      </c>
      <c r="O36" s="123">
        <f>G36-'1.4 Udbytter'!O36</f>
        <v>24</v>
      </c>
    </row>
    <row r="37" spans="1:16" ht="13.5" customHeight="1">
      <c r="A37" s="122" t="s">
        <v>167</v>
      </c>
      <c r="B37" s="123">
        <v>117.647124</v>
      </c>
      <c r="C37" s="123">
        <v>-398</v>
      </c>
      <c r="D37" s="159">
        <v>-948</v>
      </c>
      <c r="E37" s="159">
        <v>-216</v>
      </c>
      <c r="F37" s="159">
        <v>-280</v>
      </c>
      <c r="G37" s="159">
        <v>-730</v>
      </c>
      <c r="H37" s="219"/>
      <c r="I37" s="162" t="s">
        <v>167</v>
      </c>
      <c r="J37" s="123">
        <v>-1959.352876</v>
      </c>
      <c r="K37" s="123">
        <v>-1484</v>
      </c>
      <c r="L37" s="123">
        <v>-1963.933087</v>
      </c>
      <c r="M37" s="123">
        <v>-216</v>
      </c>
      <c r="N37" s="123">
        <v>-280</v>
      </c>
      <c r="O37" s="123">
        <f>G37-'1.4 Udbytter'!O37</f>
        <v>-1828</v>
      </c>
      <c r="P37" s="169"/>
    </row>
    <row r="38" spans="1:18" ht="12.75">
      <c r="A38" s="122" t="s">
        <v>62</v>
      </c>
      <c r="B38" s="123">
        <v>-273.83664</v>
      </c>
      <c r="C38" s="123">
        <v>-84</v>
      </c>
      <c r="D38" s="159">
        <v>-233</v>
      </c>
      <c r="E38" s="159">
        <v>0</v>
      </c>
      <c r="F38" s="159">
        <v>1</v>
      </c>
      <c r="G38" s="159">
        <v>532</v>
      </c>
      <c r="H38" s="219"/>
      <c r="I38" s="162" t="s">
        <v>62</v>
      </c>
      <c r="J38" s="123">
        <v>-273.83664</v>
      </c>
      <c r="K38" s="123">
        <v>-84</v>
      </c>
      <c r="L38" s="123">
        <v>-233</v>
      </c>
      <c r="M38" s="123">
        <v>0</v>
      </c>
      <c r="N38" s="123">
        <v>1</v>
      </c>
      <c r="O38" s="123">
        <f>G38-'1.4 Udbytter'!O38</f>
        <v>532</v>
      </c>
      <c r="P38" s="169"/>
      <c r="Q38" s="169"/>
      <c r="R38" s="169"/>
    </row>
    <row r="39" spans="1:15" ht="12.75">
      <c r="A39" s="122" t="s">
        <v>29</v>
      </c>
      <c r="B39" s="123">
        <v>-162.723215</v>
      </c>
      <c r="C39" s="123">
        <v>-104</v>
      </c>
      <c r="D39" s="159"/>
      <c r="E39" s="159"/>
      <c r="F39" s="159"/>
      <c r="G39" s="159"/>
      <c r="H39" s="219"/>
      <c r="I39" s="162" t="s">
        <v>29</v>
      </c>
      <c r="J39" s="123">
        <v>-162.723215</v>
      </c>
      <c r="K39" s="123">
        <v>-104</v>
      </c>
      <c r="L39" s="123"/>
      <c r="M39" s="123"/>
      <c r="N39" s="123"/>
      <c r="O39" s="123">
        <f>G39-'1.4 Udbytter'!O39</f>
        <v>0</v>
      </c>
    </row>
    <row r="40" spans="1:16" ht="12.75">
      <c r="A40" s="122" t="s">
        <v>213</v>
      </c>
      <c r="B40" s="123">
        <v>632.541924</v>
      </c>
      <c r="C40" s="123">
        <v>141</v>
      </c>
      <c r="D40" s="159">
        <v>673</v>
      </c>
      <c r="E40" s="159">
        <v>150</v>
      </c>
      <c r="F40" s="159">
        <v>-40</v>
      </c>
      <c r="G40" s="159">
        <v>70</v>
      </c>
      <c r="H40" s="219"/>
      <c r="I40" s="162" t="s">
        <v>213</v>
      </c>
      <c r="J40" s="123">
        <v>537.541924</v>
      </c>
      <c r="K40" s="123">
        <v>-176</v>
      </c>
      <c r="L40" s="123">
        <v>399</v>
      </c>
      <c r="M40" s="123">
        <v>150</v>
      </c>
      <c r="N40" s="123">
        <v>-40</v>
      </c>
      <c r="O40" s="123">
        <f>G40-'1.4 Udbytter'!O40</f>
        <v>-723</v>
      </c>
      <c r="P40" s="169"/>
    </row>
    <row r="41" spans="1:16" ht="12.75">
      <c r="A41" s="122" t="s">
        <v>63</v>
      </c>
      <c r="B41" s="123">
        <v>1055</v>
      </c>
      <c r="C41" s="123">
        <v>1334</v>
      </c>
      <c r="D41" s="159">
        <v>1393</v>
      </c>
      <c r="E41" s="159">
        <v>392</v>
      </c>
      <c r="F41" s="174">
        <v>63</v>
      </c>
      <c r="G41" s="174">
        <v>941</v>
      </c>
      <c r="H41" s="220"/>
      <c r="I41" s="162" t="s">
        <v>63</v>
      </c>
      <c r="J41" s="123">
        <v>1052</v>
      </c>
      <c r="K41" s="123">
        <v>1326</v>
      </c>
      <c r="L41" s="123">
        <v>1337</v>
      </c>
      <c r="M41" s="123">
        <v>392</v>
      </c>
      <c r="N41" s="123">
        <v>63</v>
      </c>
      <c r="O41" s="123">
        <f>G41-'1.4 Udbytter'!O41</f>
        <v>682</v>
      </c>
      <c r="P41" s="169"/>
    </row>
    <row r="42" spans="1:17" ht="12.75">
      <c r="A42" s="124" t="s">
        <v>15</v>
      </c>
      <c r="B42" s="94">
        <v>42947</v>
      </c>
      <c r="C42" s="94">
        <v>38044</v>
      </c>
      <c r="D42" s="94">
        <v>46911</v>
      </c>
      <c r="E42" s="94">
        <v>-152</v>
      </c>
      <c r="F42" s="94">
        <v>-933</v>
      </c>
      <c r="G42" s="94">
        <v>19603</v>
      </c>
      <c r="H42" s="221"/>
      <c r="I42" s="124" t="s">
        <v>15</v>
      </c>
      <c r="J42" s="94">
        <v>22765</v>
      </c>
      <c r="K42" s="94">
        <v>21563</v>
      </c>
      <c r="L42" s="94">
        <v>26015</v>
      </c>
      <c r="M42" s="94">
        <v>-154</v>
      </c>
      <c r="N42" s="94">
        <v>-933</v>
      </c>
      <c r="O42" s="94">
        <v>-14261</v>
      </c>
      <c r="P42" s="169"/>
      <c r="Q42" s="169"/>
    </row>
    <row r="43" spans="1:15" ht="12.75">
      <c r="A43" s="125" t="s">
        <v>122</v>
      </c>
      <c r="B43" s="126">
        <f>B42+B32</f>
        <v>43348</v>
      </c>
      <c r="C43" s="126">
        <v>35507</v>
      </c>
      <c r="D43" s="126">
        <v>45222</v>
      </c>
      <c r="E43" s="126">
        <v>-187</v>
      </c>
      <c r="F43" s="126">
        <v>-1711</v>
      </c>
      <c r="G43" s="126">
        <v>18649</v>
      </c>
      <c r="H43" s="222"/>
      <c r="I43" s="125" t="s">
        <v>122</v>
      </c>
      <c r="J43" s="126">
        <v>23166</v>
      </c>
      <c r="K43" s="126">
        <v>19521</v>
      </c>
      <c r="L43" s="126">
        <v>24323</v>
      </c>
      <c r="M43" s="126">
        <v>-189</v>
      </c>
      <c r="N43" s="126">
        <v>-1711</v>
      </c>
      <c r="O43" s="126">
        <v>-13290</v>
      </c>
    </row>
    <row r="44" spans="1:15" ht="12.75">
      <c r="A44" s="236" t="s">
        <v>16</v>
      </c>
      <c r="B44" s="236"/>
      <c r="C44" s="237"/>
      <c r="D44" s="237"/>
      <c r="E44" s="237"/>
      <c r="F44" s="237"/>
      <c r="G44" s="214"/>
      <c r="H44" s="173"/>
      <c r="I44" s="169" t="s">
        <v>219</v>
      </c>
      <c r="J44" s="169"/>
      <c r="K44" s="169"/>
      <c r="L44" s="169"/>
      <c r="M44" s="169"/>
      <c r="N44" s="169"/>
      <c r="O44" s="169"/>
    </row>
    <row r="45" spans="1:15" ht="12.75">
      <c r="A45" s="169"/>
      <c r="B45" s="169"/>
      <c r="C45" s="169"/>
      <c r="D45" s="169"/>
      <c r="E45" s="169"/>
      <c r="F45" s="169"/>
      <c r="G45" s="169"/>
      <c r="H45" s="186"/>
      <c r="L45" s="169"/>
      <c r="M45" s="169"/>
      <c r="N45" s="169"/>
      <c r="O45" s="169"/>
    </row>
    <row r="46" spans="1:15" s="14" customFormat="1" ht="12.75">
      <c r="A46" s="35"/>
      <c r="B46" s="35"/>
      <c r="C46" s="35"/>
      <c r="D46" s="35"/>
      <c r="E46" s="35"/>
      <c r="F46" s="35"/>
      <c r="G46" s="35"/>
      <c r="H46" s="35"/>
      <c r="I46" s="160"/>
      <c r="M46" s="36"/>
      <c r="N46" s="36"/>
      <c r="O46" s="36"/>
    </row>
    <row r="47" spans="4:15" s="14" customFormat="1" ht="12.75">
      <c r="D47" s="196"/>
      <c r="E47" s="196"/>
      <c r="F47" s="196"/>
      <c r="G47" s="196"/>
      <c r="I47" s="160"/>
      <c r="M47" s="36"/>
      <c r="N47" s="36"/>
      <c r="O47" s="36"/>
    </row>
    <row r="48" spans="5:15" s="14" customFormat="1" ht="12.75">
      <c r="E48" s="36"/>
      <c r="F48" s="196"/>
      <c r="G48" s="196"/>
      <c r="I48" s="160"/>
      <c r="M48" s="36"/>
      <c r="N48" s="36"/>
      <c r="O48" s="36"/>
    </row>
    <row r="49" spans="5:15" s="14" customFormat="1" ht="12.75">
      <c r="E49" s="36"/>
      <c r="F49" s="36"/>
      <c r="G49" s="36"/>
      <c r="I49" s="160"/>
      <c r="M49" s="36"/>
      <c r="N49" s="36"/>
      <c r="O49" s="36"/>
    </row>
    <row r="50" spans="5:15" s="14" customFormat="1" ht="12.75">
      <c r="E50" s="36"/>
      <c r="F50" s="36"/>
      <c r="G50" s="36"/>
      <c r="I50" s="160"/>
      <c r="M50" s="36"/>
      <c r="N50" s="36"/>
      <c r="O50" s="36"/>
    </row>
    <row r="51" spans="5:15" s="14" customFormat="1" ht="12.75">
      <c r="E51" s="36"/>
      <c r="F51" s="36"/>
      <c r="G51" s="36"/>
      <c r="I51" s="160"/>
      <c r="M51" s="36"/>
      <c r="N51" s="36"/>
      <c r="O51" s="36"/>
    </row>
    <row r="52" spans="5:15" s="14" customFormat="1" ht="12.75">
      <c r="E52" s="36"/>
      <c r="F52" s="36"/>
      <c r="G52" s="36"/>
      <c r="I52" s="160"/>
      <c r="M52" s="36"/>
      <c r="N52" s="36"/>
      <c r="O52" s="36"/>
    </row>
    <row r="53" spans="5:15" s="14" customFormat="1" ht="12.75">
      <c r="E53" s="36"/>
      <c r="F53" s="36"/>
      <c r="G53" s="36"/>
      <c r="I53" s="160"/>
      <c r="M53" s="36"/>
      <c r="N53" s="36"/>
      <c r="O53" s="36"/>
    </row>
    <row r="54" spans="5:15" s="14" customFormat="1" ht="12.75">
      <c r="E54" s="36"/>
      <c r="F54" s="36"/>
      <c r="G54" s="36"/>
      <c r="I54" s="160"/>
      <c r="M54" s="36"/>
      <c r="N54" s="36"/>
      <c r="O54" s="36"/>
    </row>
    <row r="55" spans="5:15" s="14" customFormat="1" ht="12.75">
      <c r="E55" s="36"/>
      <c r="F55" s="36"/>
      <c r="G55" s="36"/>
      <c r="I55" s="160"/>
      <c r="M55" s="36"/>
      <c r="N55" s="36"/>
      <c r="O55" s="36"/>
    </row>
    <row r="56" spans="5:15" s="14" customFormat="1" ht="12.75">
      <c r="E56" s="36"/>
      <c r="F56" s="36"/>
      <c r="G56" s="36"/>
      <c r="I56" s="160"/>
      <c r="M56" s="36"/>
      <c r="N56" s="36"/>
      <c r="O56" s="36"/>
    </row>
    <row r="57" spans="5:15" s="14" customFormat="1" ht="12.75">
      <c r="E57" s="36"/>
      <c r="F57" s="36"/>
      <c r="G57" s="36"/>
      <c r="I57" s="160"/>
      <c r="M57" s="36"/>
      <c r="N57" s="36"/>
      <c r="O57" s="36"/>
    </row>
    <row r="58" spans="5:15" s="14" customFormat="1" ht="12.75">
      <c r="E58" s="36"/>
      <c r="F58" s="36"/>
      <c r="G58" s="36"/>
      <c r="I58" s="160"/>
      <c r="M58" s="36"/>
      <c r="N58" s="36"/>
      <c r="O58" s="36"/>
    </row>
    <row r="59" spans="5:15" s="14" customFormat="1" ht="12.75">
      <c r="E59" s="36"/>
      <c r="F59" s="36"/>
      <c r="G59" s="36"/>
      <c r="I59" s="160"/>
      <c r="M59" s="36"/>
      <c r="N59" s="36"/>
      <c r="O59" s="36"/>
    </row>
    <row r="60" spans="5:15" s="14" customFormat="1" ht="12.75">
      <c r="E60" s="36"/>
      <c r="F60" s="36"/>
      <c r="G60" s="36"/>
      <c r="I60" s="160"/>
      <c r="M60" s="36"/>
      <c r="N60" s="36"/>
      <c r="O60" s="36"/>
    </row>
    <row r="61" spans="5:15" s="14" customFormat="1" ht="12.75">
      <c r="E61" s="36"/>
      <c r="F61" s="36"/>
      <c r="G61" s="36"/>
      <c r="I61" s="160"/>
      <c r="M61" s="36"/>
      <c r="N61" s="36"/>
      <c r="O61" s="36"/>
    </row>
    <row r="62" spans="5:15" s="14" customFormat="1" ht="12.75">
      <c r="E62" s="36"/>
      <c r="F62" s="36"/>
      <c r="G62" s="36"/>
      <c r="I62" s="160"/>
      <c r="M62" s="36"/>
      <c r="N62" s="36"/>
      <c r="O62" s="36"/>
    </row>
    <row r="63" spans="5:15" s="14" customFormat="1" ht="12.75">
      <c r="E63" s="36"/>
      <c r="F63" s="36"/>
      <c r="G63" s="36"/>
      <c r="I63" s="160"/>
      <c r="M63" s="36"/>
      <c r="N63" s="36"/>
      <c r="O63" s="36"/>
    </row>
    <row r="64" spans="5:15" s="14" customFormat="1" ht="12.75">
      <c r="E64" s="36"/>
      <c r="F64" s="36"/>
      <c r="G64" s="36"/>
      <c r="I64" s="160"/>
      <c r="M64" s="36"/>
      <c r="N64" s="36"/>
      <c r="O64" s="36"/>
    </row>
    <row r="65" spans="5:15" s="14" customFormat="1" ht="12.75">
      <c r="E65" s="36"/>
      <c r="F65" s="36"/>
      <c r="G65" s="36"/>
      <c r="I65" s="160"/>
      <c r="M65" s="36"/>
      <c r="N65" s="36"/>
      <c r="O65" s="36"/>
    </row>
    <row r="66" spans="5:15" s="14" customFormat="1" ht="12.75">
      <c r="E66" s="36"/>
      <c r="F66" s="36"/>
      <c r="G66" s="36"/>
      <c r="I66" s="160"/>
      <c r="M66" s="36"/>
      <c r="N66" s="36"/>
      <c r="O66" s="36"/>
    </row>
    <row r="67" spans="5:15" s="14" customFormat="1" ht="12.75">
      <c r="E67" s="36"/>
      <c r="F67" s="36"/>
      <c r="G67" s="36"/>
      <c r="I67" s="160"/>
      <c r="M67" s="36"/>
      <c r="N67" s="36"/>
      <c r="O67" s="36"/>
    </row>
    <row r="68" spans="5:15" s="14" customFormat="1" ht="12.75">
      <c r="E68" s="36"/>
      <c r="F68" s="36"/>
      <c r="G68" s="36"/>
      <c r="I68" s="160"/>
      <c r="M68" s="36"/>
      <c r="N68" s="36"/>
      <c r="O68" s="36"/>
    </row>
    <row r="69" spans="5:15" s="14" customFormat="1" ht="12.75">
      <c r="E69" s="36"/>
      <c r="F69" s="36"/>
      <c r="G69" s="36"/>
      <c r="I69" s="160"/>
      <c r="M69" s="36"/>
      <c r="N69" s="36"/>
      <c r="O69" s="36"/>
    </row>
    <row r="70" spans="5:15" s="14" customFormat="1" ht="12.75">
      <c r="E70" s="36"/>
      <c r="F70" s="36"/>
      <c r="G70" s="36"/>
      <c r="I70" s="160"/>
      <c r="M70" s="36"/>
      <c r="N70" s="36"/>
      <c r="O70" s="36"/>
    </row>
    <row r="71" spans="5:15" s="14" customFormat="1" ht="12.75">
      <c r="E71" s="36"/>
      <c r="F71" s="36"/>
      <c r="G71" s="36"/>
      <c r="I71" s="160"/>
      <c r="M71" s="36"/>
      <c r="N71" s="36"/>
      <c r="O71" s="36"/>
    </row>
    <row r="72" spans="5:15" s="14" customFormat="1" ht="12.75">
      <c r="E72" s="36"/>
      <c r="F72" s="36"/>
      <c r="G72" s="36"/>
      <c r="I72" s="160"/>
      <c r="M72" s="36"/>
      <c r="N72" s="36"/>
      <c r="O72" s="36"/>
    </row>
    <row r="73" spans="5:15" s="14" customFormat="1" ht="12.75">
      <c r="E73" s="36"/>
      <c r="F73" s="36"/>
      <c r="G73" s="36"/>
      <c r="I73" s="160"/>
      <c r="M73" s="36"/>
      <c r="N73" s="36"/>
      <c r="O73" s="36"/>
    </row>
    <row r="74" spans="5:15" s="14" customFormat="1" ht="12.75">
      <c r="E74" s="36"/>
      <c r="F74" s="36"/>
      <c r="G74" s="36"/>
      <c r="I74" s="160"/>
      <c r="M74" s="36"/>
      <c r="N74" s="36"/>
      <c r="O74" s="36"/>
    </row>
    <row r="75" spans="5:15" s="14" customFormat="1" ht="12.75">
      <c r="E75" s="36"/>
      <c r="F75" s="36"/>
      <c r="G75" s="36"/>
      <c r="I75" s="160"/>
      <c r="M75" s="36"/>
      <c r="N75" s="36"/>
      <c r="O75" s="36"/>
    </row>
    <row r="76" spans="5:15" s="14" customFormat="1" ht="12.75">
      <c r="E76" s="36"/>
      <c r="F76" s="36"/>
      <c r="G76" s="36"/>
      <c r="I76" s="160"/>
      <c r="M76" s="36"/>
      <c r="N76" s="36"/>
      <c r="O76" s="36"/>
    </row>
    <row r="77" spans="5:15" s="14" customFormat="1" ht="12.75">
      <c r="E77" s="36"/>
      <c r="F77" s="36"/>
      <c r="G77" s="36"/>
      <c r="I77" s="160"/>
      <c r="M77" s="36"/>
      <c r="N77" s="36"/>
      <c r="O77" s="36"/>
    </row>
    <row r="78" spans="5:15" s="14" customFormat="1" ht="12.75">
      <c r="E78" s="36"/>
      <c r="F78" s="36"/>
      <c r="G78" s="36"/>
      <c r="I78" s="160"/>
      <c r="M78" s="36"/>
      <c r="N78" s="36"/>
      <c r="O78" s="36"/>
    </row>
    <row r="79" spans="5:15" s="14" customFormat="1" ht="12.75">
      <c r="E79" s="36"/>
      <c r="F79" s="36"/>
      <c r="G79" s="36"/>
      <c r="I79" s="160"/>
      <c r="M79" s="36"/>
      <c r="N79" s="36"/>
      <c r="O79" s="36"/>
    </row>
    <row r="80" spans="5:15" s="14" customFormat="1" ht="12.75">
      <c r="E80" s="36"/>
      <c r="F80" s="36"/>
      <c r="G80" s="36"/>
      <c r="I80" s="160"/>
      <c r="M80" s="36"/>
      <c r="N80" s="36"/>
      <c r="O80" s="36"/>
    </row>
    <row r="81" spans="5:15" s="14" customFormat="1" ht="12.75">
      <c r="E81" s="36"/>
      <c r="F81" s="36"/>
      <c r="G81" s="36"/>
      <c r="I81" s="160"/>
      <c r="M81" s="36"/>
      <c r="N81" s="36"/>
      <c r="O81" s="36"/>
    </row>
    <row r="82" spans="5:15" s="14" customFormat="1" ht="12.75">
      <c r="E82" s="36"/>
      <c r="F82" s="36"/>
      <c r="G82" s="36"/>
      <c r="I82" s="160"/>
      <c r="M82" s="36"/>
      <c r="N82" s="36"/>
      <c r="O82" s="36"/>
    </row>
    <row r="83" spans="5:15" s="14" customFormat="1" ht="12.75">
      <c r="E83" s="36"/>
      <c r="F83" s="36"/>
      <c r="G83" s="36"/>
      <c r="I83" s="160"/>
      <c r="M83" s="36"/>
      <c r="N83" s="36"/>
      <c r="O83" s="36"/>
    </row>
    <row r="84" spans="5:15" s="14" customFormat="1" ht="12.75">
      <c r="E84" s="36"/>
      <c r="F84" s="36"/>
      <c r="G84" s="36"/>
      <c r="I84" s="160"/>
      <c r="M84" s="36"/>
      <c r="N84" s="36"/>
      <c r="O84" s="36"/>
    </row>
    <row r="85" spans="1:15" s="14" customFormat="1" ht="12.75">
      <c r="A85" s="236"/>
      <c r="B85" s="236"/>
      <c r="C85" s="237"/>
      <c r="D85" s="237"/>
      <c r="E85" s="237"/>
      <c r="F85" s="237"/>
      <c r="G85" s="214"/>
      <c r="H85" s="173"/>
      <c r="I85" s="160"/>
      <c r="M85" s="36"/>
      <c r="N85" s="36"/>
      <c r="O85" s="36"/>
    </row>
    <row r="86" spans="4:15" s="14" customFormat="1" ht="12.75">
      <c r="D86" s="36"/>
      <c r="E86" s="36"/>
      <c r="F86" s="36"/>
      <c r="G86" s="36"/>
      <c r="I86" s="160"/>
      <c r="M86" s="36"/>
      <c r="N86" s="36"/>
      <c r="O86" s="36"/>
    </row>
    <row r="87" spans="4:15" s="14" customFormat="1" ht="12.75">
      <c r="D87" s="36"/>
      <c r="E87" s="36"/>
      <c r="F87" s="36"/>
      <c r="G87" s="36"/>
      <c r="I87" s="160"/>
      <c r="M87" s="36"/>
      <c r="N87" s="36"/>
      <c r="O87" s="36"/>
    </row>
    <row r="88" spans="4:15" s="14" customFormat="1" ht="12.75">
      <c r="D88" s="36"/>
      <c r="E88" s="36"/>
      <c r="F88" s="36"/>
      <c r="G88" s="36"/>
      <c r="I88" s="160"/>
      <c r="M88" s="36"/>
      <c r="N88" s="36"/>
      <c r="O88" s="36"/>
    </row>
    <row r="89" spans="4:15" s="14" customFormat="1" ht="12.75">
      <c r="D89" s="36"/>
      <c r="E89" s="36"/>
      <c r="F89" s="36"/>
      <c r="G89" s="36"/>
      <c r="I89" s="160"/>
      <c r="M89" s="36"/>
      <c r="N89" s="36"/>
      <c r="O89" s="36"/>
    </row>
    <row r="90" spans="4:15" s="14" customFormat="1" ht="12.75">
      <c r="D90" s="36"/>
      <c r="E90" s="36"/>
      <c r="F90" s="36"/>
      <c r="G90" s="36"/>
      <c r="I90" s="160"/>
      <c r="M90" s="36"/>
      <c r="N90" s="36"/>
      <c r="O90" s="36"/>
    </row>
    <row r="91" spans="4:15" s="14" customFormat="1" ht="12.75">
      <c r="D91" s="36"/>
      <c r="E91" s="36"/>
      <c r="F91" s="36"/>
      <c r="G91" s="36"/>
      <c r="I91" s="160"/>
      <c r="M91" s="36"/>
      <c r="N91" s="36"/>
      <c r="O91" s="36"/>
    </row>
    <row r="92" spans="4:15" s="14" customFormat="1" ht="12.75">
      <c r="D92" s="36"/>
      <c r="E92" s="36"/>
      <c r="F92" s="36"/>
      <c r="G92" s="36"/>
      <c r="I92" s="160"/>
      <c r="M92" s="36"/>
      <c r="N92" s="36"/>
      <c r="O92" s="36"/>
    </row>
    <row r="93" spans="4:15" s="14" customFormat="1" ht="12.75">
      <c r="D93" s="36"/>
      <c r="E93" s="36"/>
      <c r="F93" s="36"/>
      <c r="G93" s="36"/>
      <c r="I93" s="160"/>
      <c r="M93" s="36"/>
      <c r="N93" s="36"/>
      <c r="O93" s="36"/>
    </row>
    <row r="94" spans="4:15" s="14" customFormat="1" ht="12.75">
      <c r="D94" s="36"/>
      <c r="E94" s="36"/>
      <c r="F94" s="36"/>
      <c r="G94" s="36"/>
      <c r="I94" s="160"/>
      <c r="M94" s="36"/>
      <c r="N94" s="36"/>
      <c r="O94" s="36"/>
    </row>
    <row r="95" spans="4:15" s="14" customFormat="1" ht="12.75">
      <c r="D95" s="36"/>
      <c r="E95" s="36"/>
      <c r="F95" s="36"/>
      <c r="G95" s="36"/>
      <c r="I95" s="160"/>
      <c r="M95" s="36"/>
      <c r="N95" s="36"/>
      <c r="O95" s="36"/>
    </row>
    <row r="96" spans="4:15" s="14" customFormat="1" ht="12.75">
      <c r="D96" s="36"/>
      <c r="E96" s="36"/>
      <c r="F96" s="36"/>
      <c r="G96" s="36"/>
      <c r="I96" s="160"/>
      <c r="M96" s="36"/>
      <c r="N96" s="36"/>
      <c r="O96" s="36"/>
    </row>
    <row r="97" spans="4:15" s="14" customFormat="1" ht="12.75">
      <c r="D97" s="36"/>
      <c r="E97" s="36"/>
      <c r="F97" s="36"/>
      <c r="G97" s="36"/>
      <c r="I97" s="160"/>
      <c r="M97" s="36"/>
      <c r="N97" s="36"/>
      <c r="O97" s="36"/>
    </row>
    <row r="98" spans="4:15" s="14" customFormat="1" ht="12.75">
      <c r="D98" s="36"/>
      <c r="E98" s="36"/>
      <c r="F98" s="36"/>
      <c r="G98" s="36"/>
      <c r="I98" s="160"/>
      <c r="M98" s="36"/>
      <c r="N98" s="36"/>
      <c r="O98" s="36"/>
    </row>
    <row r="99" spans="4:15" s="14" customFormat="1" ht="12.75">
      <c r="D99" s="36"/>
      <c r="E99" s="36"/>
      <c r="F99" s="36"/>
      <c r="G99" s="36"/>
      <c r="I99" s="160"/>
      <c r="M99" s="36"/>
      <c r="N99" s="36"/>
      <c r="O99" s="36"/>
    </row>
    <row r="100" spans="4:15" s="14" customFormat="1" ht="12.75">
      <c r="D100" s="36"/>
      <c r="E100" s="36"/>
      <c r="F100" s="36"/>
      <c r="G100" s="36"/>
      <c r="I100" s="160"/>
      <c r="M100" s="36"/>
      <c r="N100" s="36"/>
      <c r="O100" s="36"/>
    </row>
    <row r="101" spans="4:15" s="14" customFormat="1" ht="12.75">
      <c r="D101" s="36"/>
      <c r="E101" s="36"/>
      <c r="F101" s="36"/>
      <c r="G101" s="36"/>
      <c r="I101" s="160"/>
      <c r="M101" s="36"/>
      <c r="N101" s="36"/>
      <c r="O101" s="36"/>
    </row>
    <row r="102" spans="4:15" s="14" customFormat="1" ht="12.75">
      <c r="D102" s="36"/>
      <c r="E102" s="36"/>
      <c r="F102" s="36"/>
      <c r="G102" s="36"/>
      <c r="I102" s="160"/>
      <c r="M102" s="36"/>
      <c r="N102" s="36"/>
      <c r="O102" s="36"/>
    </row>
    <row r="103" spans="4:15" s="14" customFormat="1" ht="12.75">
      <c r="D103" s="36"/>
      <c r="E103" s="36"/>
      <c r="F103" s="36"/>
      <c r="G103" s="36"/>
      <c r="I103" s="160"/>
      <c r="M103" s="36"/>
      <c r="N103" s="36"/>
      <c r="O103" s="36"/>
    </row>
    <row r="104" spans="4:15" s="14" customFormat="1" ht="12.75">
      <c r="D104" s="36"/>
      <c r="E104" s="36"/>
      <c r="F104" s="36"/>
      <c r="G104" s="36"/>
      <c r="I104" s="160"/>
      <c r="M104" s="36"/>
      <c r="N104" s="36"/>
      <c r="O104" s="36"/>
    </row>
    <row r="105" spans="4:15" s="14" customFormat="1" ht="12.75">
      <c r="D105" s="36"/>
      <c r="E105" s="36"/>
      <c r="F105" s="36"/>
      <c r="G105" s="36"/>
      <c r="I105" s="160"/>
      <c r="M105" s="36"/>
      <c r="N105" s="36"/>
      <c r="O105" s="36"/>
    </row>
    <row r="106" spans="4:15" s="14" customFormat="1" ht="12.75">
      <c r="D106" s="36"/>
      <c r="E106" s="36"/>
      <c r="F106" s="36"/>
      <c r="G106" s="36"/>
      <c r="I106" s="160"/>
      <c r="M106" s="36"/>
      <c r="N106" s="36"/>
      <c r="O106" s="36"/>
    </row>
    <row r="107" spans="4:15" s="14" customFormat="1" ht="12.75">
      <c r="D107" s="36"/>
      <c r="E107" s="36"/>
      <c r="F107" s="36"/>
      <c r="G107" s="36"/>
      <c r="I107" s="160"/>
      <c r="M107" s="36"/>
      <c r="N107" s="36"/>
      <c r="O107" s="36"/>
    </row>
    <row r="108" spans="4:15" s="14" customFormat="1" ht="12.75">
      <c r="D108" s="36"/>
      <c r="E108" s="36"/>
      <c r="F108" s="36"/>
      <c r="G108" s="36"/>
      <c r="I108" s="160"/>
      <c r="M108" s="36"/>
      <c r="N108" s="36"/>
      <c r="O108" s="36"/>
    </row>
    <row r="109" spans="4:15" s="14" customFormat="1" ht="12.75">
      <c r="D109" s="36"/>
      <c r="E109" s="36"/>
      <c r="F109" s="36"/>
      <c r="G109" s="36"/>
      <c r="I109" s="160"/>
      <c r="M109" s="36"/>
      <c r="N109" s="36"/>
      <c r="O109" s="36"/>
    </row>
    <row r="110" spans="4:15" s="14" customFormat="1" ht="12.75">
      <c r="D110" s="36"/>
      <c r="E110" s="36"/>
      <c r="F110" s="36"/>
      <c r="G110" s="36"/>
      <c r="I110" s="160"/>
      <c r="M110" s="36"/>
      <c r="N110" s="36"/>
      <c r="O110" s="36"/>
    </row>
    <row r="111" spans="4:15" s="14" customFormat="1" ht="12.75">
      <c r="D111" s="36"/>
      <c r="E111" s="36"/>
      <c r="F111" s="36"/>
      <c r="G111" s="36"/>
      <c r="I111" s="160"/>
      <c r="M111" s="36"/>
      <c r="N111" s="36"/>
      <c r="O111" s="36"/>
    </row>
    <row r="112" spans="4:15" s="14" customFormat="1" ht="12.75">
      <c r="D112" s="36"/>
      <c r="E112" s="36"/>
      <c r="F112" s="36"/>
      <c r="G112" s="36"/>
      <c r="I112" s="160"/>
      <c r="M112" s="36"/>
      <c r="N112" s="36"/>
      <c r="O112" s="36"/>
    </row>
    <row r="113" spans="4:15" s="14" customFormat="1" ht="12.75">
      <c r="D113" s="36"/>
      <c r="E113" s="36"/>
      <c r="F113" s="36"/>
      <c r="G113" s="36"/>
      <c r="I113" s="160"/>
      <c r="M113" s="36"/>
      <c r="N113" s="36"/>
      <c r="O113" s="36"/>
    </row>
    <row r="114" spans="4:15" s="14" customFormat="1" ht="12.75">
      <c r="D114" s="36"/>
      <c r="E114" s="36"/>
      <c r="F114" s="36"/>
      <c r="G114" s="36"/>
      <c r="I114" s="160"/>
      <c r="M114" s="36"/>
      <c r="N114" s="36"/>
      <c r="O114" s="36"/>
    </row>
    <row r="115" spans="4:15" s="14" customFormat="1" ht="12.75">
      <c r="D115" s="36"/>
      <c r="E115" s="36"/>
      <c r="F115" s="36"/>
      <c r="G115" s="36"/>
      <c r="I115" s="160"/>
      <c r="M115" s="36"/>
      <c r="N115" s="36"/>
      <c r="O115" s="36"/>
    </row>
    <row r="116" spans="4:15" s="14" customFormat="1" ht="12.75">
      <c r="D116" s="36"/>
      <c r="E116" s="36"/>
      <c r="F116" s="36"/>
      <c r="G116" s="36"/>
      <c r="I116" s="160"/>
      <c r="M116" s="36"/>
      <c r="N116" s="36"/>
      <c r="O116" s="36"/>
    </row>
  </sheetData>
  <sheetProtection/>
  <mergeCells count="4">
    <mergeCell ref="A1:F1"/>
    <mergeCell ref="A44:F44"/>
    <mergeCell ref="I1:M1"/>
    <mergeCell ref="A85:F85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6" width="11.7109375" style="0" customWidth="1"/>
    <col min="7" max="7" width="12.421875" style="0" customWidth="1"/>
    <col min="8" max="8" width="12.00390625" style="0" customWidth="1"/>
    <col min="9" max="9" width="15.421875" style="14" customWidth="1"/>
    <col min="10" max="11" width="9.140625" style="14" customWidth="1"/>
  </cols>
  <sheetData>
    <row r="1" spans="1:11" s="8" customFormat="1" ht="20.25" customHeight="1">
      <c r="A1" s="234" t="s">
        <v>130</v>
      </c>
      <c r="B1" s="234"/>
      <c r="C1" s="234"/>
      <c r="D1" s="235"/>
      <c r="E1" s="235"/>
      <c r="F1" s="235"/>
      <c r="G1" s="235"/>
      <c r="H1" s="235"/>
      <c r="I1" s="13"/>
      <c r="J1" s="13"/>
      <c r="K1" s="13"/>
    </row>
    <row r="2" spans="1:11" s="8" customFormat="1" ht="12.75">
      <c r="A2" s="161" t="s">
        <v>129</v>
      </c>
      <c r="B2" s="74"/>
      <c r="C2" s="74"/>
      <c r="D2" s="74"/>
      <c r="E2" s="74"/>
      <c r="F2" s="74"/>
      <c r="G2" s="74"/>
      <c r="H2" s="74"/>
      <c r="I2" s="13"/>
      <c r="J2" s="13"/>
      <c r="K2" s="13"/>
    </row>
    <row r="3" spans="1:11" s="8" customFormat="1" ht="43.5" customHeight="1">
      <c r="A3" s="75" t="s">
        <v>131</v>
      </c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 t="s">
        <v>230</v>
      </c>
      <c r="H3" s="76" t="s">
        <v>233</v>
      </c>
      <c r="I3" s="13"/>
      <c r="J3" s="13"/>
      <c r="K3" s="13"/>
    </row>
    <row r="4" spans="1:11" s="8" customFormat="1" ht="12.75">
      <c r="A4" s="77" t="s">
        <v>69</v>
      </c>
      <c r="B4" s="78">
        <v>3697.518122</v>
      </c>
      <c r="C4" s="78">
        <v>3500.968272</v>
      </c>
      <c r="D4" s="78"/>
      <c r="E4" s="79"/>
      <c r="F4" s="79"/>
      <c r="G4" s="79"/>
      <c r="H4" s="79"/>
      <c r="I4" s="13"/>
      <c r="J4" s="13"/>
      <c r="K4" s="13"/>
    </row>
    <row r="5" spans="1:11" s="8" customFormat="1" ht="12.75">
      <c r="A5" s="77" t="s">
        <v>70</v>
      </c>
      <c r="B5" s="80">
        <v>71834.234888</v>
      </c>
      <c r="C5" s="80">
        <v>78317.972159</v>
      </c>
      <c r="D5" s="80">
        <v>85519</v>
      </c>
      <c r="E5" s="78">
        <v>100225</v>
      </c>
      <c r="F5" s="78">
        <v>117701</v>
      </c>
      <c r="G5" s="78">
        <v>119513</v>
      </c>
      <c r="H5" s="78">
        <v>121728</v>
      </c>
      <c r="I5" s="13"/>
      <c r="J5" s="13"/>
      <c r="K5" s="13"/>
    </row>
    <row r="6" spans="1:11" s="8" customFormat="1" ht="12.75">
      <c r="A6" s="77" t="s">
        <v>71</v>
      </c>
      <c r="B6" s="81">
        <v>4680.372382</v>
      </c>
      <c r="C6" s="81">
        <v>5143</v>
      </c>
      <c r="D6" s="81">
        <v>5740</v>
      </c>
      <c r="E6" s="80">
        <v>5718</v>
      </c>
      <c r="F6" s="80">
        <v>7503</v>
      </c>
      <c r="G6" s="80">
        <v>6749</v>
      </c>
      <c r="H6" s="80">
        <v>7267</v>
      </c>
      <c r="I6" s="247"/>
      <c r="J6" s="13"/>
      <c r="K6" s="13"/>
    </row>
    <row r="7" spans="1:11" s="8" customFormat="1" ht="12.75">
      <c r="A7" s="77" t="s">
        <v>72</v>
      </c>
      <c r="B7" s="82">
        <v>252845.657274</v>
      </c>
      <c r="C7" s="82">
        <v>300349</v>
      </c>
      <c r="D7" s="82">
        <v>348894</v>
      </c>
      <c r="E7" s="81">
        <v>396211</v>
      </c>
      <c r="F7" s="81">
        <v>441493</v>
      </c>
      <c r="G7" s="81">
        <v>424649</v>
      </c>
      <c r="H7" s="81">
        <v>414505</v>
      </c>
      <c r="I7" s="249"/>
      <c r="J7" s="13"/>
      <c r="K7" s="13"/>
    </row>
    <row r="8" spans="1:11" s="8" customFormat="1" ht="12.75">
      <c r="A8" s="77" t="s">
        <v>164</v>
      </c>
      <c r="B8" s="82"/>
      <c r="C8" s="82"/>
      <c r="D8" s="82">
        <v>12508</v>
      </c>
      <c r="E8" s="82">
        <v>20946</v>
      </c>
      <c r="F8" s="82">
        <v>20445</v>
      </c>
      <c r="G8" s="82">
        <v>18930</v>
      </c>
      <c r="H8" s="82">
        <v>18402</v>
      </c>
      <c r="I8" s="249"/>
      <c r="J8" s="13"/>
      <c r="K8" s="13"/>
    </row>
    <row r="9" spans="1:11" s="8" customFormat="1" ht="12.75">
      <c r="A9" s="77" t="s">
        <v>73</v>
      </c>
      <c r="B9" s="83">
        <v>4564.880067</v>
      </c>
      <c r="C9" s="83">
        <v>6105.434</v>
      </c>
      <c r="D9" s="83">
        <v>7636</v>
      </c>
      <c r="E9" s="82">
        <v>8927</v>
      </c>
      <c r="F9" s="82">
        <v>10589</v>
      </c>
      <c r="G9" s="82">
        <v>10523</v>
      </c>
      <c r="H9" s="82">
        <v>10498</v>
      </c>
      <c r="I9" s="249"/>
      <c r="J9" s="13"/>
      <c r="K9" s="13"/>
    </row>
    <row r="10" spans="1:11" s="8" customFormat="1" ht="12.75">
      <c r="A10" s="77" t="s">
        <v>74</v>
      </c>
      <c r="B10" s="81">
        <v>48746.662494</v>
      </c>
      <c r="C10" s="81">
        <v>48345.06633</v>
      </c>
      <c r="D10" s="81">
        <v>46103</v>
      </c>
      <c r="E10" s="83">
        <v>40068</v>
      </c>
      <c r="F10" s="83">
        <v>39306</v>
      </c>
      <c r="G10" s="83">
        <v>39549</v>
      </c>
      <c r="H10" s="83">
        <v>38644</v>
      </c>
      <c r="I10" s="249"/>
      <c r="J10" s="13"/>
      <c r="K10" s="13"/>
    </row>
    <row r="11" spans="1:11" s="8" customFormat="1" ht="12.75">
      <c r="A11" s="77" t="s">
        <v>75</v>
      </c>
      <c r="B11" s="78">
        <v>6724.131473</v>
      </c>
      <c r="C11" s="78">
        <v>7883</v>
      </c>
      <c r="D11" s="78">
        <v>9720</v>
      </c>
      <c r="E11" s="81">
        <v>8864</v>
      </c>
      <c r="F11" s="81">
        <v>10281</v>
      </c>
      <c r="G11" s="81">
        <v>11274</v>
      </c>
      <c r="H11" s="81">
        <v>11120</v>
      </c>
      <c r="I11" s="249"/>
      <c r="J11" s="13"/>
      <c r="K11" s="13"/>
    </row>
    <row r="12" spans="1:11" s="8" customFormat="1" ht="12.75">
      <c r="A12" s="77" t="s">
        <v>76</v>
      </c>
      <c r="B12" s="81">
        <v>47292.218739</v>
      </c>
      <c r="C12" s="81">
        <v>60524.136526</v>
      </c>
      <c r="D12" s="81">
        <v>60042</v>
      </c>
      <c r="E12" s="80">
        <v>60582</v>
      </c>
      <c r="F12" s="80">
        <v>66985</v>
      </c>
      <c r="G12" s="80">
        <v>66347</v>
      </c>
      <c r="H12" s="80">
        <v>66332</v>
      </c>
      <c r="I12" s="249"/>
      <c r="J12" s="13"/>
      <c r="K12" s="13"/>
    </row>
    <row r="13" spans="1:11" s="8" customFormat="1" ht="12.75">
      <c r="A13" s="77" t="s">
        <v>149</v>
      </c>
      <c r="B13" s="80">
        <v>124066.31389918</v>
      </c>
      <c r="C13" s="80">
        <v>111459.434865</v>
      </c>
      <c r="D13" s="80">
        <v>134297</v>
      </c>
      <c r="E13" s="81">
        <v>158092</v>
      </c>
      <c r="F13" s="81">
        <v>166384</v>
      </c>
      <c r="G13" s="81">
        <v>166374</v>
      </c>
      <c r="H13" s="81">
        <v>166841</v>
      </c>
      <c r="I13" s="249"/>
      <c r="J13" s="13"/>
      <c r="K13" s="13"/>
    </row>
    <row r="14" spans="1:11" s="8" customFormat="1" ht="12.75">
      <c r="A14" s="77" t="s">
        <v>123</v>
      </c>
      <c r="B14" s="80">
        <v>378000.15404081997</v>
      </c>
      <c r="C14" s="80">
        <v>508070</v>
      </c>
      <c r="D14" s="80">
        <v>582138</v>
      </c>
      <c r="E14" s="80">
        <v>519487</v>
      </c>
      <c r="F14" s="80">
        <v>556253</v>
      </c>
      <c r="G14" s="80">
        <v>576021</v>
      </c>
      <c r="H14" s="80">
        <v>584194</v>
      </c>
      <c r="I14" s="249"/>
      <c r="J14" s="13"/>
      <c r="K14" s="13"/>
    </row>
    <row r="15" spans="1:11" s="8" customFormat="1" ht="12.75">
      <c r="A15" s="77" t="s">
        <v>77</v>
      </c>
      <c r="B15" s="80">
        <v>37775.767135</v>
      </c>
      <c r="C15" s="80">
        <v>36939.841172</v>
      </c>
      <c r="D15" s="80">
        <v>47626</v>
      </c>
      <c r="E15" s="80">
        <v>43166</v>
      </c>
      <c r="F15" s="80">
        <v>50754</v>
      </c>
      <c r="G15" s="80">
        <v>49858</v>
      </c>
      <c r="H15" s="80">
        <v>49781</v>
      </c>
      <c r="I15" s="249"/>
      <c r="J15" s="13"/>
      <c r="K15" s="13"/>
    </row>
    <row r="16" spans="1:11" s="8" customFormat="1" ht="12.75">
      <c r="A16" s="77" t="s">
        <v>196</v>
      </c>
      <c r="B16" s="80"/>
      <c r="C16" s="80"/>
      <c r="D16" s="80"/>
      <c r="E16" s="80">
        <v>305114</v>
      </c>
      <c r="F16" s="80">
        <v>319804</v>
      </c>
      <c r="G16" s="80">
        <v>322621</v>
      </c>
      <c r="H16" s="80">
        <v>324422</v>
      </c>
      <c r="I16" s="249"/>
      <c r="J16" s="13"/>
      <c r="K16" s="13"/>
    </row>
    <row r="17" spans="1:11" s="8" customFormat="1" ht="12.75">
      <c r="A17" s="77" t="s">
        <v>228</v>
      </c>
      <c r="B17" s="80"/>
      <c r="C17" s="80"/>
      <c r="D17" s="80"/>
      <c r="E17" s="80"/>
      <c r="F17" s="80"/>
      <c r="G17" s="80">
        <v>762</v>
      </c>
      <c r="H17" s="80">
        <v>763</v>
      </c>
      <c r="I17" s="13"/>
      <c r="J17" s="13"/>
      <c r="K17" s="13"/>
    </row>
    <row r="18" spans="1:11" s="8" customFormat="1" ht="12.75">
      <c r="A18" s="77" t="s">
        <v>61</v>
      </c>
      <c r="B18" s="80">
        <v>41214.536576</v>
      </c>
      <c r="C18" s="80">
        <v>47932.768462</v>
      </c>
      <c r="D18" s="80">
        <v>45845</v>
      </c>
      <c r="E18" s="80">
        <v>46912</v>
      </c>
      <c r="F18" s="80">
        <v>45408</v>
      </c>
      <c r="G18" s="80">
        <v>45858</v>
      </c>
      <c r="H18" s="80">
        <v>47153</v>
      </c>
      <c r="I18" s="13"/>
      <c r="J18" s="13"/>
      <c r="K18" s="13"/>
    </row>
    <row r="19" spans="1:11" s="8" customFormat="1" ht="12.75">
      <c r="A19" s="84"/>
      <c r="B19" s="85">
        <v>1021442.447089</v>
      </c>
      <c r="C19" s="85">
        <v>1214473</v>
      </c>
      <c r="D19" s="85">
        <v>1386069</v>
      </c>
      <c r="E19" s="85">
        <v>1714312</v>
      </c>
      <c r="F19" s="85">
        <v>1852906</v>
      </c>
      <c r="G19" s="85">
        <v>1859000</v>
      </c>
      <c r="H19" s="85">
        <v>1861592</v>
      </c>
      <c r="I19" s="13"/>
      <c r="J19" s="13"/>
      <c r="K19" s="13"/>
    </row>
    <row r="20" spans="1:8" ht="12.75">
      <c r="A20" s="14"/>
      <c r="B20" s="14"/>
      <c r="C20" s="14"/>
      <c r="D20" s="14"/>
      <c r="E20" s="35"/>
      <c r="F20" s="35"/>
      <c r="G20" s="35"/>
      <c r="H20" s="35"/>
    </row>
    <row r="21" spans="1:11" ht="12.75">
      <c r="A21" s="156"/>
      <c r="B21" s="216"/>
      <c r="C21" s="216"/>
      <c r="D21" s="216"/>
      <c r="E21" s="216"/>
      <c r="F21" s="216"/>
      <c r="G21" s="216"/>
      <c r="H21" s="216"/>
      <c r="I21" s="156"/>
      <c r="J21" s="156"/>
      <c r="K21" s="156"/>
    </row>
    <row r="22" s="14" customFormat="1" ht="12.75"/>
    <row r="23" spans="7:8" s="14" customFormat="1" ht="12.75">
      <c r="G23" s="35"/>
      <c r="H23" s="35"/>
    </row>
    <row r="24" s="14" customFormat="1" ht="12.75">
      <c r="H24" s="35"/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pans="9:11" ht="12.75">
      <c r="I33" s="157"/>
      <c r="J33" s="157"/>
      <c r="K33" s="157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2016-07-13T11:52:55Z</cp:lastPrinted>
  <dcterms:created xsi:type="dcterms:W3CDTF">2009-02-10T14:53:29Z</dcterms:created>
  <dcterms:modified xsi:type="dcterms:W3CDTF">2016-07-14T11:29:38Z</dcterms:modified>
  <cp:category/>
  <cp:version/>
  <cp:contentType/>
  <cp:contentStatus/>
</cp:coreProperties>
</file>